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filterPrivacy="1"/>
  <bookViews>
    <workbookView xWindow="0" yWindow="0" windowWidth="21600" windowHeight="9600" activeTab="4"/>
  </bookViews>
  <sheets>
    <sheet name="физ. лица" sheetId="1" r:id="rId1"/>
    <sheet name="юр. лица" sheetId="2" r:id="rId2"/>
    <sheet name="льготники" sheetId="3" r:id="rId3"/>
    <sheet name="свод" sheetId="4" r:id="rId4"/>
    <sheet name="ПРАЙС СВОД" sheetId="6" r:id="rId5"/>
    <sheet name="ПРАЙС ПРЕСНЯ" sheetId="5" r:id="rId6"/>
  </sheets>
  <definedNames>
    <definedName name="_xlnm.Print_Area" localSheetId="3">свод!$A$1:$M$42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" i="6" l="1"/>
  <c r="G202" i="6"/>
  <c r="E202" i="6"/>
  <c r="F202" i="6"/>
  <c r="H202" i="6"/>
  <c r="I187" i="6" l="1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186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185" i="6"/>
  <c r="G185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186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185" i="6"/>
  <c r="I185" i="6"/>
  <c r="I184" i="6" l="1"/>
  <c r="G184" i="6"/>
  <c r="D184" i="6"/>
  <c r="H184" i="6" s="1"/>
  <c r="I183" i="6"/>
  <c r="H183" i="6"/>
  <c r="G183" i="6"/>
  <c r="F183" i="6"/>
  <c r="E183" i="6"/>
  <c r="H182" i="6"/>
  <c r="F182" i="6"/>
  <c r="E182" i="6"/>
  <c r="I182" i="6" s="1"/>
  <c r="I181" i="6"/>
  <c r="H181" i="6"/>
  <c r="F181" i="6"/>
  <c r="E181" i="6"/>
  <c r="G181" i="6" s="1"/>
  <c r="I180" i="6"/>
  <c r="H180" i="6"/>
  <c r="G180" i="6"/>
  <c r="F180" i="6"/>
  <c r="E180" i="6"/>
  <c r="H179" i="6"/>
  <c r="F179" i="6"/>
  <c r="E179" i="6"/>
  <c r="I179" i="6" s="1"/>
  <c r="I178" i="6"/>
  <c r="H178" i="6"/>
  <c r="F178" i="6"/>
  <c r="E178" i="6"/>
  <c r="G178" i="6" s="1"/>
  <c r="H177" i="6"/>
  <c r="F177" i="6"/>
  <c r="E177" i="6"/>
  <c r="I177" i="6" s="1"/>
  <c r="H176" i="6"/>
  <c r="F176" i="6"/>
  <c r="E176" i="6"/>
  <c r="I176" i="6" s="1"/>
  <c r="I175" i="6"/>
  <c r="H175" i="6"/>
  <c r="G175" i="6"/>
  <c r="F175" i="6"/>
  <c r="E175" i="6"/>
  <c r="H174" i="6"/>
  <c r="F174" i="6"/>
  <c r="E174" i="6"/>
  <c r="I174" i="6" s="1"/>
  <c r="I173" i="6"/>
  <c r="H173" i="6"/>
  <c r="F173" i="6"/>
  <c r="E173" i="6"/>
  <c r="G173" i="6" s="1"/>
  <c r="I172" i="6"/>
  <c r="H172" i="6"/>
  <c r="G172" i="6"/>
  <c r="F172" i="6"/>
  <c r="E172" i="6"/>
  <c r="H171" i="6"/>
  <c r="F171" i="6"/>
  <c r="E171" i="6"/>
  <c r="I171" i="6" s="1"/>
  <c r="I170" i="6"/>
  <c r="H170" i="6"/>
  <c r="F170" i="6"/>
  <c r="E170" i="6"/>
  <c r="G170" i="6" s="1"/>
  <c r="H169" i="6"/>
  <c r="F169" i="6"/>
  <c r="E169" i="6"/>
  <c r="G169" i="6" s="1"/>
  <c r="H168" i="6"/>
  <c r="F168" i="6"/>
  <c r="E168" i="6"/>
  <c r="I168" i="6" s="1"/>
  <c r="I167" i="6"/>
  <c r="H167" i="6"/>
  <c r="G167" i="6"/>
  <c r="F167" i="6"/>
  <c r="E167" i="6"/>
  <c r="H166" i="6"/>
  <c r="F166" i="6"/>
  <c r="E166" i="6"/>
  <c r="G166" i="6" s="1"/>
  <c r="I165" i="6"/>
  <c r="H165" i="6"/>
  <c r="F165" i="6"/>
  <c r="E165" i="6"/>
  <c r="G165" i="6" s="1"/>
  <c r="I164" i="6"/>
  <c r="H164" i="6"/>
  <c r="G164" i="6"/>
  <c r="F164" i="6"/>
  <c r="E164" i="6"/>
  <c r="H163" i="6"/>
  <c r="F163" i="6"/>
  <c r="E163" i="6"/>
  <c r="I163" i="6" s="1"/>
  <c r="I162" i="6"/>
  <c r="H162" i="6"/>
  <c r="F162" i="6"/>
  <c r="E162" i="6"/>
  <c r="G162" i="6" s="1"/>
  <c r="H161" i="6"/>
  <c r="F161" i="6"/>
  <c r="E161" i="6"/>
  <c r="I161" i="6" s="1"/>
  <c r="H160" i="6"/>
  <c r="F160" i="6"/>
  <c r="E160" i="6"/>
  <c r="I160" i="6" s="1"/>
  <c r="I159" i="6"/>
  <c r="H159" i="6"/>
  <c r="G159" i="6"/>
  <c r="F159" i="6"/>
  <c r="E159" i="6"/>
  <c r="H158" i="6"/>
  <c r="F158" i="6"/>
  <c r="E158" i="6"/>
  <c r="I158" i="6" s="1"/>
  <c r="I157" i="6"/>
  <c r="H157" i="6"/>
  <c r="F157" i="6"/>
  <c r="E157" i="6"/>
  <c r="G157" i="6" s="1"/>
  <c r="I156" i="6"/>
  <c r="H156" i="6"/>
  <c r="G156" i="6"/>
  <c r="F156" i="6"/>
  <c r="E156" i="6"/>
  <c r="H155" i="6"/>
  <c r="F155" i="6"/>
  <c r="E155" i="6"/>
  <c r="I155" i="6" s="1"/>
  <c r="I154" i="6"/>
  <c r="H154" i="6"/>
  <c r="F154" i="6"/>
  <c r="E154" i="6"/>
  <c r="G154" i="6" s="1"/>
  <c r="H153" i="6"/>
  <c r="F153" i="6"/>
  <c r="E153" i="6"/>
  <c r="G153" i="6" s="1"/>
  <c r="H152" i="6"/>
  <c r="F152" i="6"/>
  <c r="E152" i="6"/>
  <c r="I152" i="6" s="1"/>
  <c r="I151" i="6"/>
  <c r="H151" i="6"/>
  <c r="G151" i="6"/>
  <c r="F151" i="6"/>
  <c r="E151" i="6"/>
  <c r="H150" i="6"/>
  <c r="F150" i="6"/>
  <c r="E150" i="6"/>
  <c r="G150" i="6" s="1"/>
  <c r="I149" i="6"/>
  <c r="H149" i="6"/>
  <c r="F149" i="6"/>
  <c r="E149" i="6"/>
  <c r="G149" i="6" s="1"/>
  <c r="I148" i="6"/>
  <c r="H148" i="6"/>
  <c r="G148" i="6"/>
  <c r="F148" i="6"/>
  <c r="E148" i="6"/>
  <c r="H147" i="6"/>
  <c r="F147" i="6"/>
  <c r="E147" i="6"/>
  <c r="I147" i="6" s="1"/>
  <c r="I146" i="6"/>
  <c r="H146" i="6"/>
  <c r="F146" i="6"/>
  <c r="E146" i="6"/>
  <c r="G146" i="6" s="1"/>
  <c r="H145" i="6"/>
  <c r="F145" i="6"/>
  <c r="E145" i="6"/>
  <c r="I145" i="6" s="1"/>
  <c r="H144" i="6"/>
  <c r="F144" i="6"/>
  <c r="E144" i="6"/>
  <c r="I144" i="6" s="1"/>
  <c r="I142" i="6"/>
  <c r="H142" i="6"/>
  <c r="G142" i="6"/>
  <c r="F142" i="6"/>
  <c r="E142" i="6"/>
  <c r="H141" i="6"/>
  <c r="F141" i="6"/>
  <c r="E141" i="6"/>
  <c r="G141" i="6" s="1"/>
  <c r="I140" i="6"/>
  <c r="H140" i="6"/>
  <c r="F140" i="6"/>
  <c r="E140" i="6"/>
  <c r="G140" i="6" s="1"/>
  <c r="I139" i="6"/>
  <c r="H139" i="6"/>
  <c r="G139" i="6"/>
  <c r="F139" i="6"/>
  <c r="E139" i="6"/>
  <c r="H138" i="6"/>
  <c r="F138" i="6"/>
  <c r="E138" i="6"/>
  <c r="I138" i="6" s="1"/>
  <c r="I137" i="6"/>
  <c r="H137" i="6"/>
  <c r="F137" i="6"/>
  <c r="E137" i="6"/>
  <c r="G137" i="6" s="1"/>
  <c r="H136" i="6"/>
  <c r="F136" i="6"/>
  <c r="E136" i="6"/>
  <c r="I136" i="6" s="1"/>
  <c r="H135" i="6"/>
  <c r="F135" i="6"/>
  <c r="E135" i="6"/>
  <c r="I135" i="6" s="1"/>
  <c r="I134" i="6"/>
  <c r="H134" i="6"/>
  <c r="G134" i="6"/>
  <c r="F134" i="6"/>
  <c r="E134" i="6"/>
  <c r="H133" i="6"/>
  <c r="F133" i="6"/>
  <c r="E133" i="6"/>
  <c r="G133" i="6" s="1"/>
  <c r="I132" i="6"/>
  <c r="H132" i="6"/>
  <c r="F132" i="6"/>
  <c r="E132" i="6"/>
  <c r="G132" i="6" s="1"/>
  <c r="I131" i="6"/>
  <c r="H131" i="6"/>
  <c r="G131" i="6"/>
  <c r="F131" i="6"/>
  <c r="E131" i="6"/>
  <c r="H130" i="6"/>
  <c r="F130" i="6"/>
  <c r="E130" i="6"/>
  <c r="I130" i="6" s="1"/>
  <c r="I129" i="6"/>
  <c r="H129" i="6"/>
  <c r="F129" i="6"/>
  <c r="E129" i="6"/>
  <c r="G129" i="6" s="1"/>
  <c r="H128" i="6"/>
  <c r="F128" i="6"/>
  <c r="E128" i="6"/>
  <c r="I128" i="6" s="1"/>
  <c r="H127" i="6"/>
  <c r="F127" i="6"/>
  <c r="E127" i="6"/>
  <c r="I127" i="6" s="1"/>
  <c r="I126" i="6"/>
  <c r="H126" i="6"/>
  <c r="G126" i="6"/>
  <c r="F126" i="6"/>
  <c r="E126" i="6"/>
  <c r="H125" i="6"/>
  <c r="F125" i="6"/>
  <c r="E125" i="6"/>
  <c r="G125" i="6" s="1"/>
  <c r="I124" i="6"/>
  <c r="H124" i="6"/>
  <c r="F124" i="6"/>
  <c r="E124" i="6"/>
  <c r="G124" i="6" s="1"/>
  <c r="I123" i="6"/>
  <c r="H123" i="6"/>
  <c r="G123" i="6"/>
  <c r="F123" i="6"/>
  <c r="E123" i="6"/>
  <c r="H122" i="6"/>
  <c r="F122" i="6"/>
  <c r="E122" i="6"/>
  <c r="I122" i="6" s="1"/>
  <c r="I121" i="6"/>
  <c r="H121" i="6"/>
  <c r="F121" i="6"/>
  <c r="E121" i="6"/>
  <c r="G121" i="6" s="1"/>
  <c r="H120" i="6"/>
  <c r="F120" i="6"/>
  <c r="E120" i="6"/>
  <c r="I120" i="6" s="1"/>
  <c r="H119" i="6"/>
  <c r="F119" i="6"/>
  <c r="E119" i="6"/>
  <c r="I119" i="6" s="1"/>
  <c r="I118" i="6"/>
  <c r="H118" i="6"/>
  <c r="G118" i="6"/>
  <c r="F118" i="6"/>
  <c r="E118" i="6"/>
  <c r="H117" i="6"/>
  <c r="F117" i="6"/>
  <c r="E117" i="6"/>
  <c r="G117" i="6" s="1"/>
  <c r="I116" i="6"/>
  <c r="H116" i="6"/>
  <c r="F116" i="6"/>
  <c r="E116" i="6"/>
  <c r="G116" i="6" s="1"/>
  <c r="I115" i="6"/>
  <c r="H115" i="6"/>
  <c r="G115" i="6"/>
  <c r="F115" i="6"/>
  <c r="E115" i="6"/>
  <c r="H114" i="6"/>
  <c r="F114" i="6"/>
  <c r="E114" i="6"/>
  <c r="G114" i="6" s="1"/>
  <c r="I113" i="6"/>
  <c r="H113" i="6"/>
  <c r="F113" i="6"/>
  <c r="E113" i="6"/>
  <c r="G113" i="6" s="1"/>
  <c r="H112" i="6"/>
  <c r="F112" i="6"/>
  <c r="E112" i="6"/>
  <c r="I112" i="6" s="1"/>
  <c r="H111" i="6"/>
  <c r="F111" i="6"/>
  <c r="E111" i="6"/>
  <c r="I111" i="6" s="1"/>
  <c r="I110" i="6"/>
  <c r="H110" i="6"/>
  <c r="G110" i="6"/>
  <c r="F110" i="6"/>
  <c r="E110" i="6"/>
  <c r="H109" i="6"/>
  <c r="F109" i="6"/>
  <c r="E109" i="6"/>
  <c r="G109" i="6" s="1"/>
  <c r="I108" i="6"/>
  <c r="H108" i="6"/>
  <c r="F108" i="6"/>
  <c r="E108" i="6"/>
  <c r="G108" i="6" s="1"/>
  <c r="I107" i="6"/>
  <c r="H107" i="6"/>
  <c r="G107" i="6"/>
  <c r="F107" i="6"/>
  <c r="E107" i="6"/>
  <c r="H106" i="6"/>
  <c r="F106" i="6"/>
  <c r="E106" i="6"/>
  <c r="G106" i="6" s="1"/>
  <c r="I105" i="6"/>
  <c r="H105" i="6"/>
  <c r="F105" i="6"/>
  <c r="E105" i="6"/>
  <c r="G105" i="6" s="1"/>
  <c r="H104" i="6"/>
  <c r="F104" i="6"/>
  <c r="E104" i="6"/>
  <c r="G104" i="6" s="1"/>
  <c r="H102" i="6"/>
  <c r="F102" i="6"/>
  <c r="E102" i="6"/>
  <c r="I102" i="6" s="1"/>
  <c r="I101" i="6"/>
  <c r="H101" i="6"/>
  <c r="G101" i="6"/>
  <c r="F101" i="6"/>
  <c r="E101" i="6"/>
  <c r="H100" i="6"/>
  <c r="F100" i="6"/>
  <c r="E100" i="6"/>
  <c r="G100" i="6" s="1"/>
  <c r="I99" i="6"/>
  <c r="H99" i="6"/>
  <c r="F99" i="6"/>
  <c r="E99" i="6"/>
  <c r="G99" i="6" s="1"/>
  <c r="I98" i="6"/>
  <c r="H98" i="6"/>
  <c r="G98" i="6"/>
  <c r="F98" i="6"/>
  <c r="E98" i="6"/>
  <c r="H97" i="6"/>
  <c r="F97" i="6"/>
  <c r="E97" i="6"/>
  <c r="I97" i="6" s="1"/>
  <c r="I96" i="6"/>
  <c r="H96" i="6"/>
  <c r="F96" i="6"/>
  <c r="E96" i="6"/>
  <c r="G96" i="6" s="1"/>
  <c r="H95" i="6"/>
  <c r="F95" i="6"/>
  <c r="E95" i="6"/>
  <c r="I95" i="6" s="1"/>
  <c r="H94" i="6"/>
  <c r="F94" i="6"/>
  <c r="E94" i="6"/>
  <c r="I94" i="6" s="1"/>
  <c r="I93" i="6"/>
  <c r="H93" i="6"/>
  <c r="G93" i="6"/>
  <c r="F93" i="6"/>
  <c r="E93" i="6"/>
  <c r="H92" i="6"/>
  <c r="F92" i="6"/>
  <c r="E92" i="6"/>
  <c r="G92" i="6" s="1"/>
  <c r="I91" i="6"/>
  <c r="H91" i="6"/>
  <c r="F91" i="6"/>
  <c r="E91" i="6"/>
  <c r="G91" i="6" s="1"/>
  <c r="I90" i="6"/>
  <c r="H90" i="6"/>
  <c r="G90" i="6"/>
  <c r="F90" i="6"/>
  <c r="E90" i="6"/>
  <c r="H89" i="6"/>
  <c r="F89" i="6"/>
  <c r="E89" i="6"/>
  <c r="I89" i="6" s="1"/>
  <c r="I88" i="6"/>
  <c r="H88" i="6"/>
  <c r="F88" i="6"/>
  <c r="E88" i="6"/>
  <c r="G88" i="6" s="1"/>
  <c r="H87" i="6"/>
  <c r="F87" i="6"/>
  <c r="E87" i="6"/>
  <c r="I87" i="6" s="1"/>
  <c r="H86" i="6"/>
  <c r="F86" i="6"/>
  <c r="E86" i="6"/>
  <c r="I86" i="6" s="1"/>
  <c r="I85" i="6"/>
  <c r="H85" i="6"/>
  <c r="G85" i="6"/>
  <c r="F85" i="6"/>
  <c r="E85" i="6"/>
  <c r="H84" i="6"/>
  <c r="F84" i="6"/>
  <c r="E84" i="6"/>
  <c r="I84" i="6" s="1"/>
  <c r="I83" i="6"/>
  <c r="H83" i="6"/>
  <c r="F83" i="6"/>
  <c r="E83" i="6"/>
  <c r="G83" i="6" s="1"/>
  <c r="I82" i="6"/>
  <c r="H82" i="6"/>
  <c r="G82" i="6"/>
  <c r="F82" i="6"/>
  <c r="E82" i="6"/>
  <c r="H81" i="6"/>
  <c r="F81" i="6"/>
  <c r="E81" i="6"/>
  <c r="I81" i="6" s="1"/>
  <c r="I80" i="6"/>
  <c r="H80" i="6"/>
  <c r="F80" i="6"/>
  <c r="E80" i="6"/>
  <c r="G80" i="6" s="1"/>
  <c r="H79" i="6"/>
  <c r="F79" i="6"/>
  <c r="E79" i="6"/>
  <c r="I79" i="6" s="1"/>
  <c r="H78" i="6"/>
  <c r="F78" i="6"/>
  <c r="E78" i="6"/>
  <c r="I78" i="6" s="1"/>
  <c r="I77" i="6"/>
  <c r="H77" i="6"/>
  <c r="G77" i="6"/>
  <c r="F77" i="6"/>
  <c r="E77" i="6"/>
  <c r="H76" i="6"/>
  <c r="F76" i="6"/>
  <c r="E76" i="6"/>
  <c r="I76" i="6" s="1"/>
  <c r="I75" i="6"/>
  <c r="H75" i="6"/>
  <c r="F75" i="6"/>
  <c r="E75" i="6"/>
  <c r="G75" i="6" s="1"/>
  <c r="I74" i="6"/>
  <c r="H74" i="6"/>
  <c r="G74" i="6"/>
  <c r="F74" i="6"/>
  <c r="E74" i="6"/>
  <c r="H73" i="6"/>
  <c r="F73" i="6"/>
  <c r="E73" i="6"/>
  <c r="I73" i="6" s="1"/>
  <c r="I72" i="6"/>
  <c r="H72" i="6"/>
  <c r="F72" i="6"/>
  <c r="E72" i="6"/>
  <c r="G72" i="6" s="1"/>
  <c r="H71" i="6"/>
  <c r="F71" i="6"/>
  <c r="E71" i="6"/>
  <c r="G71" i="6" s="1"/>
  <c r="H70" i="6"/>
  <c r="F70" i="6"/>
  <c r="E70" i="6"/>
  <c r="I70" i="6" s="1"/>
  <c r="I69" i="6"/>
  <c r="H69" i="6"/>
  <c r="G69" i="6"/>
  <c r="F69" i="6"/>
  <c r="E69" i="6"/>
  <c r="H68" i="6"/>
  <c r="F68" i="6"/>
  <c r="E68" i="6"/>
  <c r="I68" i="6" s="1"/>
  <c r="I67" i="6"/>
  <c r="H67" i="6"/>
  <c r="F67" i="6"/>
  <c r="E67" i="6"/>
  <c r="G67" i="6" s="1"/>
  <c r="I66" i="6"/>
  <c r="H66" i="6"/>
  <c r="G66" i="6"/>
  <c r="F66" i="6"/>
  <c r="E66" i="6"/>
  <c r="H65" i="6"/>
  <c r="F65" i="6"/>
  <c r="E65" i="6"/>
  <c r="I65" i="6" s="1"/>
  <c r="I64" i="6"/>
  <c r="H64" i="6"/>
  <c r="F64" i="6"/>
  <c r="E64" i="6"/>
  <c r="G64" i="6" s="1"/>
  <c r="H63" i="6"/>
  <c r="F63" i="6"/>
  <c r="E63" i="6"/>
  <c r="I63" i="6" s="1"/>
  <c r="H62" i="6"/>
  <c r="F62" i="6"/>
  <c r="E62" i="6"/>
  <c r="I62" i="6" s="1"/>
  <c r="I61" i="6"/>
  <c r="H61" i="6"/>
  <c r="G61" i="6"/>
  <c r="F61" i="6"/>
  <c r="E61" i="6"/>
  <c r="H60" i="6"/>
  <c r="F60" i="6"/>
  <c r="E60" i="6"/>
  <c r="I60" i="6" s="1"/>
  <c r="I59" i="6"/>
  <c r="H59" i="6"/>
  <c r="F59" i="6"/>
  <c r="E59" i="6"/>
  <c r="G59" i="6" s="1"/>
  <c r="I58" i="6"/>
  <c r="H58" i="6"/>
  <c r="G58" i="6"/>
  <c r="F58" i="6"/>
  <c r="E58" i="6"/>
  <c r="H57" i="6"/>
  <c r="F57" i="6"/>
  <c r="E57" i="6"/>
  <c r="I57" i="6" s="1"/>
  <c r="I56" i="6"/>
  <c r="H56" i="6"/>
  <c r="F56" i="6"/>
  <c r="E56" i="6"/>
  <c r="G56" i="6" s="1"/>
  <c r="H55" i="6"/>
  <c r="F55" i="6"/>
  <c r="E55" i="6"/>
  <c r="I55" i="6" s="1"/>
  <c r="H54" i="6"/>
  <c r="F54" i="6"/>
  <c r="E54" i="6"/>
  <c r="I54" i="6" s="1"/>
  <c r="I53" i="6"/>
  <c r="H53" i="6"/>
  <c r="G53" i="6"/>
  <c r="F53" i="6"/>
  <c r="E53" i="6"/>
  <c r="H52" i="6"/>
  <c r="F52" i="6"/>
  <c r="E52" i="6"/>
  <c r="G52" i="6" s="1"/>
  <c r="I51" i="6"/>
  <c r="H51" i="6"/>
  <c r="F51" i="6"/>
  <c r="E51" i="6"/>
  <c r="G51" i="6" s="1"/>
  <c r="I50" i="6"/>
  <c r="H50" i="6"/>
  <c r="G50" i="6"/>
  <c r="F50" i="6"/>
  <c r="E50" i="6"/>
  <c r="H49" i="6"/>
  <c r="F49" i="6"/>
  <c r="E49" i="6"/>
  <c r="G49" i="6" s="1"/>
  <c r="I48" i="6"/>
  <c r="H48" i="6"/>
  <c r="F48" i="6"/>
  <c r="E48" i="6"/>
  <c r="G48" i="6" s="1"/>
  <c r="H47" i="6"/>
  <c r="F47" i="6"/>
  <c r="E47" i="6"/>
  <c r="I47" i="6" s="1"/>
  <c r="H46" i="6"/>
  <c r="F46" i="6"/>
  <c r="E46" i="6"/>
  <c r="I46" i="6" s="1"/>
  <c r="I45" i="6"/>
  <c r="H45" i="6"/>
  <c r="G45" i="6"/>
  <c r="F45" i="6"/>
  <c r="E45" i="6"/>
  <c r="H44" i="6"/>
  <c r="F44" i="6"/>
  <c r="E44" i="6"/>
  <c r="I44" i="6" s="1"/>
  <c r="I43" i="6"/>
  <c r="H43" i="6"/>
  <c r="F43" i="6"/>
  <c r="E43" i="6"/>
  <c r="G43" i="6" s="1"/>
  <c r="I42" i="6"/>
  <c r="H42" i="6"/>
  <c r="G42" i="6"/>
  <c r="F42" i="6"/>
  <c r="E42" i="6"/>
  <c r="H41" i="6"/>
  <c r="F41" i="6"/>
  <c r="E41" i="6"/>
  <c r="I41" i="6" s="1"/>
  <c r="I40" i="6"/>
  <c r="H40" i="6"/>
  <c r="F40" i="6"/>
  <c r="E40" i="6"/>
  <c r="G40" i="6" s="1"/>
  <c r="G63" i="6" l="1"/>
  <c r="G95" i="6"/>
  <c r="G128" i="6"/>
  <c r="G136" i="6"/>
  <c r="G145" i="6"/>
  <c r="G177" i="6"/>
  <c r="G60" i="6"/>
  <c r="G76" i="6"/>
  <c r="G84" i="6"/>
  <c r="G158" i="6"/>
  <c r="G174" i="6"/>
  <c r="G182" i="6"/>
  <c r="G73" i="6"/>
  <c r="G81" i="6"/>
  <c r="G89" i="6"/>
  <c r="G122" i="6"/>
  <c r="G130" i="6"/>
  <c r="G138" i="6"/>
  <c r="G147" i="6"/>
  <c r="I153" i="6"/>
  <c r="G163" i="6"/>
  <c r="I169" i="6"/>
  <c r="G179" i="6"/>
  <c r="I52" i="6"/>
  <c r="G62" i="6"/>
  <c r="G70" i="6"/>
  <c r="G78" i="6"/>
  <c r="G86" i="6"/>
  <c r="I92" i="6"/>
  <c r="G94" i="6"/>
  <c r="I100" i="6"/>
  <c r="G102" i="6"/>
  <c r="I109" i="6"/>
  <c r="G111" i="6"/>
  <c r="I117" i="6"/>
  <c r="G119" i="6"/>
  <c r="I125" i="6"/>
  <c r="G127" i="6"/>
  <c r="I133" i="6"/>
  <c r="G135" i="6"/>
  <c r="I141" i="6"/>
  <c r="G144" i="6"/>
  <c r="I150" i="6"/>
  <c r="G152" i="6"/>
  <c r="G160" i="6"/>
  <c r="I166" i="6"/>
  <c r="G168" i="6"/>
  <c r="G176" i="6"/>
  <c r="G79" i="6"/>
  <c r="G112" i="6"/>
  <c r="G120" i="6"/>
  <c r="G161" i="6"/>
  <c r="G41" i="6"/>
  <c r="G57" i="6"/>
  <c r="G65" i="6"/>
  <c r="I71" i="6"/>
  <c r="G97" i="6"/>
  <c r="I104" i="6"/>
  <c r="G155" i="6"/>
  <c r="G171" i="6"/>
  <c r="F184" i="6"/>
  <c r="G46" i="6"/>
  <c r="I49" i="6"/>
  <c r="I106" i="6"/>
  <c r="I114" i="6"/>
  <c r="G47" i="6"/>
  <c r="G55" i="6"/>
  <c r="G87" i="6"/>
  <c r="G44" i="6"/>
  <c r="G68" i="6"/>
  <c r="G54" i="6"/>
  <c r="E45" i="5"/>
  <c r="I45" i="5" s="1"/>
  <c r="F45" i="5"/>
  <c r="H45" i="5"/>
  <c r="E46" i="5"/>
  <c r="I46" i="5" s="1"/>
  <c r="F46" i="5"/>
  <c r="G46" i="5"/>
  <c r="H46" i="5"/>
  <c r="E54" i="5"/>
  <c r="G54" i="5" s="1"/>
  <c r="F54" i="5"/>
  <c r="H54" i="5"/>
  <c r="E55" i="5"/>
  <c r="F55" i="5"/>
  <c r="G55" i="5"/>
  <c r="H55" i="5"/>
  <c r="I55" i="5"/>
  <c r="E120" i="5"/>
  <c r="G120" i="5" s="1"/>
  <c r="F120" i="5"/>
  <c r="H120" i="5"/>
  <c r="E36" i="5"/>
  <c r="G36" i="5" s="1"/>
  <c r="F36" i="5"/>
  <c r="H36" i="5"/>
  <c r="E27" i="5"/>
  <c r="G27" i="5" s="1"/>
  <c r="F27" i="5"/>
  <c r="H27" i="5"/>
  <c r="E26" i="5"/>
  <c r="G26" i="5" s="1"/>
  <c r="F26" i="5"/>
  <c r="H26" i="5"/>
  <c r="I26" i="5"/>
  <c r="E25" i="5"/>
  <c r="G25" i="5" s="1"/>
  <c r="F25" i="5"/>
  <c r="H25" i="5"/>
  <c r="H19" i="5"/>
  <c r="H20" i="5"/>
  <c r="H21" i="5"/>
  <c r="H22" i="5"/>
  <c r="H23" i="5"/>
  <c r="H24" i="5"/>
  <c r="H28" i="5"/>
  <c r="H29" i="5"/>
  <c r="H30" i="5"/>
  <c r="H31" i="5"/>
  <c r="H32" i="5"/>
  <c r="H33" i="5"/>
  <c r="H34" i="5"/>
  <c r="H35" i="5"/>
  <c r="H37" i="5"/>
  <c r="H38" i="5"/>
  <c r="H39" i="5"/>
  <c r="H40" i="5"/>
  <c r="H41" i="5"/>
  <c r="H42" i="5"/>
  <c r="H43" i="5"/>
  <c r="H44" i="5"/>
  <c r="H47" i="5"/>
  <c r="H48" i="5"/>
  <c r="H49" i="5"/>
  <c r="H50" i="5"/>
  <c r="H51" i="5"/>
  <c r="H52" i="5"/>
  <c r="H53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I162" i="5"/>
  <c r="I18" i="5"/>
  <c r="H18" i="5"/>
  <c r="F19" i="5"/>
  <c r="F20" i="5"/>
  <c r="F21" i="5"/>
  <c r="F22" i="5"/>
  <c r="F23" i="5"/>
  <c r="F24" i="5"/>
  <c r="F28" i="5"/>
  <c r="F29" i="5"/>
  <c r="F30" i="5"/>
  <c r="F31" i="5"/>
  <c r="F32" i="5"/>
  <c r="F33" i="5"/>
  <c r="F34" i="5"/>
  <c r="F35" i="5"/>
  <c r="F37" i="5"/>
  <c r="F38" i="5"/>
  <c r="F39" i="5"/>
  <c r="F40" i="5"/>
  <c r="F41" i="5"/>
  <c r="F42" i="5"/>
  <c r="F43" i="5"/>
  <c r="F44" i="5"/>
  <c r="F47" i="5"/>
  <c r="F48" i="5"/>
  <c r="F49" i="5"/>
  <c r="F50" i="5"/>
  <c r="F51" i="5"/>
  <c r="F52" i="5"/>
  <c r="F53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G155" i="5"/>
  <c r="F156" i="5"/>
  <c r="F157" i="5"/>
  <c r="F158" i="5"/>
  <c r="F159" i="5"/>
  <c r="G159" i="5"/>
  <c r="F160" i="5"/>
  <c r="F161" i="5"/>
  <c r="G162" i="5"/>
  <c r="G18" i="5"/>
  <c r="F18" i="5"/>
  <c r="D162" i="5"/>
  <c r="F162" i="5" s="1"/>
  <c r="E122" i="5"/>
  <c r="I122" i="5" s="1"/>
  <c r="E123" i="5"/>
  <c r="I123" i="5" s="1"/>
  <c r="E124" i="5"/>
  <c r="G124" i="5" s="1"/>
  <c r="E125" i="5"/>
  <c r="G125" i="5" s="1"/>
  <c r="E126" i="5"/>
  <c r="I126" i="5" s="1"/>
  <c r="E127" i="5"/>
  <c r="I127" i="5" s="1"/>
  <c r="E128" i="5"/>
  <c r="G128" i="5" s="1"/>
  <c r="E129" i="5"/>
  <c r="I129" i="5" s="1"/>
  <c r="E130" i="5"/>
  <c r="I130" i="5" s="1"/>
  <c r="E131" i="5"/>
  <c r="I131" i="5" s="1"/>
  <c r="E132" i="5"/>
  <c r="G132" i="5" s="1"/>
  <c r="E133" i="5"/>
  <c r="G133" i="5" s="1"/>
  <c r="E134" i="5"/>
  <c r="I134" i="5" s="1"/>
  <c r="E135" i="5"/>
  <c r="I135" i="5" s="1"/>
  <c r="E136" i="5"/>
  <c r="G136" i="5" s="1"/>
  <c r="E137" i="5"/>
  <c r="I137" i="5" s="1"/>
  <c r="E138" i="5"/>
  <c r="I138" i="5" s="1"/>
  <c r="E139" i="5"/>
  <c r="I139" i="5" s="1"/>
  <c r="E140" i="5"/>
  <c r="G140" i="5" s="1"/>
  <c r="E141" i="5"/>
  <c r="G141" i="5" s="1"/>
  <c r="E142" i="5"/>
  <c r="I142" i="5" s="1"/>
  <c r="E143" i="5"/>
  <c r="I143" i="5" s="1"/>
  <c r="E144" i="5"/>
  <c r="G144" i="5" s="1"/>
  <c r="E145" i="5"/>
  <c r="G145" i="5" s="1"/>
  <c r="E146" i="5"/>
  <c r="I146" i="5" s="1"/>
  <c r="E147" i="5"/>
  <c r="I147" i="5" s="1"/>
  <c r="E148" i="5"/>
  <c r="G148" i="5" s="1"/>
  <c r="E149" i="5"/>
  <c r="G149" i="5" s="1"/>
  <c r="E150" i="5"/>
  <c r="I150" i="5" s="1"/>
  <c r="E151" i="5"/>
  <c r="I151" i="5" s="1"/>
  <c r="E152" i="5"/>
  <c r="G152" i="5" s="1"/>
  <c r="E153" i="5"/>
  <c r="I153" i="5" s="1"/>
  <c r="E154" i="5"/>
  <c r="I154" i="5" s="1"/>
  <c r="E155" i="5"/>
  <c r="I155" i="5" s="1"/>
  <c r="E156" i="5"/>
  <c r="G156" i="5" s="1"/>
  <c r="E157" i="5"/>
  <c r="G157" i="5" s="1"/>
  <c r="E158" i="5"/>
  <c r="I158" i="5" s="1"/>
  <c r="E159" i="5"/>
  <c r="I159" i="5" s="1"/>
  <c r="E160" i="5"/>
  <c r="G160" i="5" s="1"/>
  <c r="E161" i="5"/>
  <c r="I161" i="5" s="1"/>
  <c r="E119" i="5"/>
  <c r="I119" i="5" s="1"/>
  <c r="E118" i="5"/>
  <c r="G118" i="5" s="1"/>
  <c r="E117" i="5"/>
  <c r="I117" i="5" s="1"/>
  <c r="E116" i="5"/>
  <c r="I116" i="5" s="1"/>
  <c r="E115" i="5"/>
  <c r="G115" i="5" s="1"/>
  <c r="E114" i="5"/>
  <c r="G114" i="5" s="1"/>
  <c r="E113" i="5"/>
  <c r="G113" i="5" s="1"/>
  <c r="E112" i="5"/>
  <c r="I112" i="5" s="1"/>
  <c r="E111" i="5"/>
  <c r="I111" i="5" s="1"/>
  <c r="E110" i="5"/>
  <c r="G110" i="5" s="1"/>
  <c r="E109" i="5"/>
  <c r="I109" i="5" s="1"/>
  <c r="E19" i="5"/>
  <c r="I19" i="5" s="1"/>
  <c r="E20" i="5"/>
  <c r="I20" i="5" s="1"/>
  <c r="E21" i="5"/>
  <c r="I21" i="5" s="1"/>
  <c r="E22" i="5"/>
  <c r="G22" i="5" s="1"/>
  <c r="E23" i="5"/>
  <c r="I23" i="5" s="1"/>
  <c r="E24" i="5"/>
  <c r="I24" i="5" s="1"/>
  <c r="E28" i="5"/>
  <c r="G28" i="5" s="1"/>
  <c r="E29" i="5"/>
  <c r="G29" i="5" s="1"/>
  <c r="E30" i="5"/>
  <c r="I30" i="5" s="1"/>
  <c r="E31" i="5"/>
  <c r="I31" i="5" s="1"/>
  <c r="E32" i="5"/>
  <c r="G32" i="5" s="1"/>
  <c r="E33" i="5"/>
  <c r="I33" i="5" s="1"/>
  <c r="E34" i="5"/>
  <c r="I34" i="5" s="1"/>
  <c r="E35" i="5"/>
  <c r="I35" i="5" s="1"/>
  <c r="E37" i="5"/>
  <c r="G37" i="5" s="1"/>
  <c r="E38" i="5"/>
  <c r="G38" i="5" s="1"/>
  <c r="E39" i="5"/>
  <c r="I39" i="5" s="1"/>
  <c r="E40" i="5"/>
  <c r="I40" i="5" s="1"/>
  <c r="E41" i="5"/>
  <c r="G41" i="5" s="1"/>
  <c r="E42" i="5"/>
  <c r="I42" i="5" s="1"/>
  <c r="E43" i="5"/>
  <c r="I43" i="5" s="1"/>
  <c r="E44" i="5"/>
  <c r="I44" i="5" s="1"/>
  <c r="E47" i="5"/>
  <c r="G47" i="5" s="1"/>
  <c r="E48" i="5"/>
  <c r="G48" i="5" s="1"/>
  <c r="E49" i="5"/>
  <c r="I49" i="5" s="1"/>
  <c r="E50" i="5"/>
  <c r="I50" i="5" s="1"/>
  <c r="E51" i="5"/>
  <c r="G51" i="5" s="1"/>
  <c r="E52" i="5"/>
  <c r="I52" i="5" s="1"/>
  <c r="E53" i="5"/>
  <c r="I53" i="5" s="1"/>
  <c r="E56" i="5"/>
  <c r="I56" i="5" s="1"/>
  <c r="E57" i="5"/>
  <c r="G57" i="5" s="1"/>
  <c r="E58" i="5"/>
  <c r="G58" i="5" s="1"/>
  <c r="E59" i="5"/>
  <c r="I59" i="5" s="1"/>
  <c r="E60" i="5"/>
  <c r="I60" i="5" s="1"/>
  <c r="E61" i="5"/>
  <c r="G61" i="5" s="1"/>
  <c r="E62" i="5"/>
  <c r="I62" i="5" s="1"/>
  <c r="E63" i="5"/>
  <c r="I63" i="5" s="1"/>
  <c r="E64" i="5"/>
  <c r="I64" i="5" s="1"/>
  <c r="E65" i="5"/>
  <c r="G65" i="5" s="1"/>
  <c r="E66" i="5"/>
  <c r="G66" i="5" s="1"/>
  <c r="E67" i="5"/>
  <c r="I67" i="5" s="1"/>
  <c r="E68" i="5"/>
  <c r="I68" i="5" s="1"/>
  <c r="E69" i="5"/>
  <c r="G69" i="5" s="1"/>
  <c r="E70" i="5"/>
  <c r="I70" i="5" s="1"/>
  <c r="E71" i="5"/>
  <c r="I71" i="5" s="1"/>
  <c r="E72" i="5"/>
  <c r="I72" i="5" s="1"/>
  <c r="E73" i="5"/>
  <c r="G73" i="5" s="1"/>
  <c r="E74" i="5"/>
  <c r="G74" i="5" s="1"/>
  <c r="E75" i="5"/>
  <c r="I75" i="5" s="1"/>
  <c r="E76" i="5"/>
  <c r="I76" i="5" s="1"/>
  <c r="E77" i="5"/>
  <c r="G77" i="5" s="1"/>
  <c r="E78" i="5"/>
  <c r="I78" i="5" s="1"/>
  <c r="E79" i="5"/>
  <c r="I79" i="5" s="1"/>
  <c r="E80" i="5"/>
  <c r="I80" i="5" s="1"/>
  <c r="E82" i="5"/>
  <c r="G82" i="5" s="1"/>
  <c r="E83" i="5"/>
  <c r="G83" i="5" s="1"/>
  <c r="E84" i="5"/>
  <c r="I84" i="5" s="1"/>
  <c r="E85" i="5"/>
  <c r="I85" i="5" s="1"/>
  <c r="E86" i="5"/>
  <c r="G86" i="5" s="1"/>
  <c r="E87" i="5"/>
  <c r="I87" i="5" s="1"/>
  <c r="E88" i="5"/>
  <c r="I88" i="5" s="1"/>
  <c r="E89" i="5"/>
  <c r="I89" i="5" s="1"/>
  <c r="E90" i="5"/>
  <c r="G90" i="5" s="1"/>
  <c r="E91" i="5"/>
  <c r="G91" i="5" s="1"/>
  <c r="E92" i="5"/>
  <c r="I92" i="5" s="1"/>
  <c r="E93" i="5"/>
  <c r="I93" i="5" s="1"/>
  <c r="E94" i="5"/>
  <c r="G94" i="5" s="1"/>
  <c r="E95" i="5"/>
  <c r="I95" i="5" s="1"/>
  <c r="E96" i="5"/>
  <c r="I96" i="5" s="1"/>
  <c r="E97" i="5"/>
  <c r="I97" i="5" s="1"/>
  <c r="E98" i="5"/>
  <c r="G98" i="5" s="1"/>
  <c r="E99" i="5"/>
  <c r="G99" i="5" s="1"/>
  <c r="E100" i="5"/>
  <c r="I100" i="5" s="1"/>
  <c r="E101" i="5"/>
  <c r="I101" i="5" s="1"/>
  <c r="E102" i="5"/>
  <c r="G102" i="5" s="1"/>
  <c r="E103" i="5"/>
  <c r="I103" i="5" s="1"/>
  <c r="E104" i="5"/>
  <c r="I104" i="5" s="1"/>
  <c r="E105" i="5"/>
  <c r="I105" i="5" s="1"/>
  <c r="E106" i="5"/>
  <c r="G106" i="5" s="1"/>
  <c r="E107" i="5"/>
  <c r="G107" i="5" s="1"/>
  <c r="E108" i="5"/>
  <c r="I108" i="5" s="1"/>
  <c r="E18" i="5"/>
  <c r="G45" i="5" l="1"/>
  <c r="I54" i="5"/>
  <c r="I27" i="5"/>
  <c r="I28" i="5"/>
  <c r="I120" i="5"/>
  <c r="G23" i="5"/>
  <c r="H162" i="5"/>
  <c r="G161" i="5"/>
  <c r="G123" i="5"/>
  <c r="I145" i="5"/>
  <c r="G143" i="5"/>
  <c r="G129" i="5"/>
  <c r="G135" i="5"/>
  <c r="G96" i="5"/>
  <c r="G89" i="5"/>
  <c r="G63" i="5"/>
  <c r="G56" i="5"/>
  <c r="I36" i="5"/>
  <c r="G40" i="5"/>
  <c r="G68" i="5"/>
  <c r="G93" i="5"/>
  <c r="G79" i="5"/>
  <c r="G60" i="5"/>
  <c r="G43" i="5"/>
  <c r="G20" i="5"/>
  <c r="I98" i="5"/>
  <c r="I91" i="5"/>
  <c r="G101" i="5"/>
  <c r="G127" i="5"/>
  <c r="G105" i="5"/>
  <c r="G72" i="5"/>
  <c r="G35" i="5"/>
  <c r="G76" i="5"/>
  <c r="G31" i="5"/>
  <c r="G139" i="5"/>
  <c r="G111" i="5"/>
  <c r="G85" i="5"/>
  <c r="G50" i="5"/>
  <c r="I65" i="5"/>
  <c r="I58" i="5"/>
  <c r="I115" i="5"/>
  <c r="G151" i="5"/>
  <c r="G117" i="5"/>
  <c r="I110" i="5"/>
  <c r="I25" i="5"/>
  <c r="I140" i="5"/>
  <c r="G100" i="5"/>
  <c r="G122" i="5"/>
  <c r="G104" i="5"/>
  <c r="I107" i="5"/>
  <c r="I82" i="5"/>
  <c r="I47" i="5"/>
  <c r="I38" i="5"/>
  <c r="G67" i="5"/>
  <c r="I83" i="5"/>
  <c r="G138" i="5"/>
  <c r="G88" i="5"/>
  <c r="I74" i="5"/>
  <c r="G153" i="5"/>
  <c r="G147" i="5"/>
  <c r="G137" i="5"/>
  <c r="G131" i="5"/>
  <c r="G119" i="5"/>
  <c r="I125" i="5"/>
  <c r="I118" i="5"/>
  <c r="G84" i="5"/>
  <c r="G49" i="5"/>
  <c r="G30" i="5"/>
  <c r="I133" i="5"/>
  <c r="I90" i="5"/>
  <c r="I57" i="5"/>
  <c r="I48" i="5"/>
  <c r="G154" i="5"/>
  <c r="I156" i="5"/>
  <c r="G109" i="5"/>
  <c r="G53" i="5"/>
  <c r="G34" i="5"/>
  <c r="I149" i="5"/>
  <c r="I132" i="5"/>
  <c r="G108" i="5"/>
  <c r="G97" i="5"/>
  <c r="G92" i="5"/>
  <c r="G80" i="5"/>
  <c r="G75" i="5"/>
  <c r="G64" i="5"/>
  <c r="G59" i="5"/>
  <c r="G44" i="5"/>
  <c r="G39" i="5"/>
  <c r="G24" i="5"/>
  <c r="G19" i="5"/>
  <c r="I148" i="5"/>
  <c r="I106" i="5"/>
  <c r="I99" i="5"/>
  <c r="I73" i="5"/>
  <c r="I66" i="5"/>
  <c r="I37" i="5"/>
  <c r="I29" i="5"/>
  <c r="I157" i="5"/>
  <c r="G116" i="5"/>
  <c r="G71" i="5"/>
  <c r="G146" i="5"/>
  <c r="G130" i="5"/>
  <c r="G112" i="5"/>
  <c r="I141" i="5"/>
  <c r="I124" i="5"/>
  <c r="I22" i="5"/>
  <c r="G142" i="5"/>
  <c r="G126" i="5"/>
  <c r="I144" i="5"/>
  <c r="G103" i="5"/>
  <c r="G95" i="5"/>
  <c r="G87" i="5"/>
  <c r="G78" i="5"/>
  <c r="G70" i="5"/>
  <c r="G62" i="5"/>
  <c r="G52" i="5"/>
  <c r="G42" i="5"/>
  <c r="G33" i="5"/>
  <c r="I113" i="5"/>
  <c r="G150" i="5"/>
  <c r="G134" i="5"/>
  <c r="I160" i="5"/>
  <c r="I152" i="5"/>
  <c r="I102" i="5"/>
  <c r="I94" i="5"/>
  <c r="I86" i="5"/>
  <c r="I32" i="5"/>
  <c r="G158" i="5"/>
  <c r="I136" i="5"/>
  <c r="I128" i="5"/>
  <c r="I114" i="5"/>
  <c r="I77" i="5"/>
  <c r="I69" i="5"/>
  <c r="I61" i="5"/>
  <c r="I51" i="5"/>
  <c r="I41" i="5"/>
  <c r="G21" i="5"/>
  <c r="E319" i="4"/>
  <c r="E285" i="4"/>
  <c r="E284" i="4"/>
  <c r="E283" i="4"/>
  <c r="E282" i="4"/>
  <c r="E280" i="4"/>
  <c r="E277" i="4"/>
  <c r="E274" i="4"/>
  <c r="E273" i="4"/>
  <c r="E272" i="4"/>
  <c r="E268" i="4"/>
  <c r="E267" i="4"/>
  <c r="E262" i="4"/>
  <c r="E259" i="4"/>
  <c r="E255" i="4"/>
  <c r="E254" i="4"/>
  <c r="E238" i="4"/>
  <c r="E237" i="4"/>
  <c r="E220" i="4"/>
  <c r="E212" i="4"/>
  <c r="E211" i="4"/>
  <c r="E204" i="4"/>
  <c r="E202" i="4"/>
  <c r="E201" i="4"/>
  <c r="E200" i="4"/>
  <c r="E199" i="4"/>
  <c r="E197" i="4"/>
  <c r="E196" i="4"/>
  <c r="E195" i="4"/>
  <c r="E192" i="4"/>
  <c r="E191" i="4"/>
  <c r="E190" i="4"/>
  <c r="E189" i="4"/>
  <c r="E187" i="4"/>
  <c r="E186" i="4"/>
  <c r="E185" i="4"/>
  <c r="E183" i="4"/>
  <c r="E182" i="4"/>
  <c r="E136" i="4"/>
  <c r="E124" i="4"/>
  <c r="E122" i="4"/>
  <c r="E121" i="4"/>
  <c r="E114" i="4"/>
  <c r="E113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8" i="4"/>
  <c r="E97" i="4"/>
  <c r="E95" i="4"/>
  <c r="E94" i="4"/>
  <c r="E93" i="4"/>
  <c r="E91" i="4"/>
  <c r="E90" i="4"/>
  <c r="E89" i="4"/>
  <c r="E87" i="4"/>
  <c r="E86" i="4"/>
  <c r="E84" i="4"/>
  <c r="E83" i="4"/>
  <c r="E82" i="4"/>
  <c r="E80" i="4"/>
  <c r="E79" i="4"/>
  <c r="E77" i="4"/>
  <c r="E76" i="4"/>
  <c r="E74" i="4"/>
  <c r="E73" i="4"/>
  <c r="E72" i="4"/>
  <c r="E71" i="4"/>
  <c r="E67" i="4"/>
  <c r="E66" i="4"/>
  <c r="E65" i="4"/>
  <c r="E64" i="4"/>
  <c r="E63" i="4"/>
  <c r="E62" i="4"/>
  <c r="E57" i="4"/>
  <c r="E55" i="4"/>
  <c r="E54" i="4"/>
  <c r="E53" i="4"/>
  <c r="E52" i="4"/>
  <c r="E51" i="4"/>
  <c r="E50" i="4"/>
  <c r="E49" i="4"/>
  <c r="E48" i="4"/>
  <c r="E47" i="4"/>
  <c r="E40" i="4"/>
  <c r="E93" i="1" l="1"/>
  <c r="E288" i="1" l="1"/>
  <c r="E254" i="1"/>
  <c r="E253" i="1"/>
  <c r="E252" i="1"/>
  <c r="E251" i="1"/>
  <c r="E249" i="1"/>
  <c r="E246" i="1"/>
  <c r="E243" i="1"/>
  <c r="E242" i="1"/>
  <c r="E241" i="1"/>
  <c r="E237" i="1"/>
  <c r="E236" i="1"/>
  <c r="E231" i="1"/>
  <c r="E228" i="1"/>
  <c r="E224" i="1"/>
  <c r="E223" i="1"/>
  <c r="E207" i="1"/>
  <c r="E206" i="1"/>
  <c r="E189" i="1"/>
  <c r="E181" i="1"/>
  <c r="E180" i="1"/>
  <c r="E173" i="1"/>
  <c r="E171" i="1"/>
  <c r="E170" i="1"/>
  <c r="E169" i="1"/>
  <c r="E168" i="1"/>
  <c r="E166" i="1"/>
  <c r="E165" i="1"/>
  <c r="E164" i="1"/>
  <c r="E161" i="1"/>
  <c r="E160" i="1"/>
  <c r="E159" i="1"/>
  <c r="E158" i="1"/>
  <c r="E156" i="1"/>
  <c r="E155" i="1"/>
  <c r="E154" i="1"/>
  <c r="E152" i="1"/>
  <c r="E151" i="1"/>
  <c r="E105" i="1"/>
  <c r="E91" i="1"/>
  <c r="E90" i="1"/>
  <c r="E83" i="1"/>
  <c r="E82" i="1"/>
  <c r="E80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4" i="1"/>
  <c r="E63" i="1"/>
  <c r="E62" i="1"/>
  <c r="E60" i="1"/>
  <c r="E59" i="1"/>
  <c r="E58" i="1"/>
  <c r="E56" i="1"/>
  <c r="E55" i="1"/>
  <c r="E53" i="1"/>
  <c r="E52" i="1"/>
  <c r="E51" i="1"/>
  <c r="E35" i="1" l="1"/>
  <c r="E34" i="1"/>
  <c r="E33" i="1"/>
  <c r="E32" i="1"/>
  <c r="E49" i="1" l="1"/>
  <c r="E48" i="1"/>
  <c r="E46" i="1"/>
  <c r="E45" i="1"/>
  <c r="E43" i="1"/>
  <c r="E42" i="1"/>
  <c r="E41" i="1"/>
  <c r="E40" i="1"/>
  <c r="E36" i="1"/>
  <c r="E31" i="1"/>
  <c r="E26" i="1"/>
  <c r="E24" i="1"/>
  <c r="E23" i="1"/>
  <c r="E22" i="1"/>
  <c r="E21" i="1"/>
  <c r="E20" i="1"/>
  <c r="E19" i="1"/>
  <c r="E18" i="1"/>
  <c r="E17" i="1"/>
  <c r="E16" i="1"/>
  <c r="E9" i="1"/>
</calcChain>
</file>

<file path=xl/sharedStrings.xml><?xml version="1.0" encoding="utf-8"?>
<sst xmlns="http://schemas.openxmlformats.org/spreadsheetml/2006/main" count="3847" uniqueCount="736">
  <si>
    <t>№
п/п</t>
  </si>
  <si>
    <t>Наименование работ</t>
  </si>
  <si>
    <t>Ед.
изм.</t>
  </si>
  <si>
    <t>без
учета
НДС</t>
  </si>
  <si>
    <t>с
учетом
НДС</t>
  </si>
  <si>
    <t>Предельная стоимость
работ (руб.), для
собственников и
нанимателей жилых и
нежилых помещений</t>
  </si>
  <si>
    <t>ПЕРЕЧЕНЬ ПЛАТНЫХ УСЛУГ (РАБОТ) ПО СОДЕРЖАНИЮ И ТЕКУЩЕМУ РЕМОНТУ
ВНУТРИКВАРТИРНОГО ОБОРУДОВАНИЯ, НЕ ОТНОСЯЩЕГОСЯ К ОБЩЕМУ ИМУЩЕСТВУ
В МНОГОКВАРТИРНОМ ДОМЕ</t>
  </si>
  <si>
    <t>На основании расчета СН-2001 (2016)</t>
  </si>
  <si>
    <t>(Стоимостные нормативы по содержанию и эксплуатации зданий и сооружений городского хозяйства, содержанию памятников культурного наследия, праздничному и тематическому оформлению, капитальному ремонту жилого фонда города Москвы (СН-2012) по состоянию на 01.01.2016)</t>
  </si>
  <si>
    <t>1. Санитарно-технические работы</t>
  </si>
  <si>
    <t>1.1</t>
  </si>
  <si>
    <t>Смена вентильной головки закрытой (ГВЗ) для смесителей холодной и горячей воды *)</t>
  </si>
  <si>
    <t>1 вентильная головка</t>
  </si>
  <si>
    <t>1.2</t>
  </si>
  <si>
    <t>Смена вышедших из строя и не подлежащих ремонту: *)</t>
  </si>
  <si>
    <t>- унитаза со смывным бачком типа "Компакт"</t>
  </si>
  <si>
    <t>1 прибор</t>
  </si>
  <si>
    <t>1.3</t>
  </si>
  <si>
    <t>1.4</t>
  </si>
  <si>
    <t>1.5</t>
  </si>
  <si>
    <t>- смесителя типа "елочка"</t>
  </si>
  <si>
    <t>- фаянсового умывальника со смесителем</t>
  </si>
  <si>
    <t>- фаянсового умывальника без смесителя</t>
  </si>
  <si>
    <t>1.6</t>
  </si>
  <si>
    <t>- смесителя с душем</t>
  </si>
  <si>
    <t>- смесителя без душа</t>
  </si>
  <si>
    <t>1.8</t>
  </si>
  <si>
    <t>1.7</t>
  </si>
  <si>
    <t>- водоразборного крана</t>
  </si>
  <si>
    <t>1.9</t>
  </si>
  <si>
    <t>- мойки без шкафчика</t>
  </si>
  <si>
    <t>1.10</t>
  </si>
  <si>
    <t>- мойки на шкафчике</t>
  </si>
  <si>
    <t>1.11</t>
  </si>
  <si>
    <t>Ремонт водоразборного крана без снятия с места:</t>
  </si>
  <si>
    <t>Установка запорной арматуры БС10А (КГЗУ) к смывному бачку *)</t>
  </si>
  <si>
    <t>1 комплект</t>
  </si>
  <si>
    <t>Ремонт смывного бачка со сменой шарового крана, резиновой груши, поплавка, перелива, седла, коромысла *)</t>
  </si>
  <si>
    <t>Смена сиденья к унитазу</t>
  </si>
  <si>
    <t>1.12</t>
  </si>
  <si>
    <t>1.13</t>
  </si>
  <si>
    <t>1 сиденье</t>
  </si>
  <si>
    <t>1.14</t>
  </si>
  <si>
    <t>1.15</t>
  </si>
  <si>
    <t>Замена полотенцесушителя на прибор улучшенной модели</t>
  </si>
  <si>
    <t>Смена сантехприборов и водоразборной арматуры на приборы улучшенной модели или импортного производства:</t>
  </si>
  <si>
    <t>- унитаза и бачка "компакт"</t>
  </si>
  <si>
    <t>- ванно-душевого смесителя</t>
  </si>
  <si>
    <t>1.16</t>
  </si>
  <si>
    <t>1.17</t>
  </si>
  <si>
    <t>1.18</t>
  </si>
  <si>
    <t>1.19</t>
  </si>
  <si>
    <t>1.20</t>
  </si>
  <si>
    <t>- ванны</t>
  </si>
  <si>
    <t>1.21</t>
  </si>
  <si>
    <t>1.22</t>
  </si>
  <si>
    <t>- при смене прокладок</t>
  </si>
  <si>
    <t>1 кран</t>
  </si>
  <si>
    <t>- при набивке сальника</t>
  </si>
  <si>
    <t>- смеситель с душем</t>
  </si>
  <si>
    <t>1 смеситель</t>
  </si>
  <si>
    <t>- смеситель без душа</t>
  </si>
  <si>
    <t>Ремонт смесителя без снятия с места при набивке сальника:</t>
  </si>
  <si>
    <t>Смена прокладок у крана или вентиля:</t>
  </si>
  <si>
    <t>- диаметр крана или вентиля до 32 мм</t>
  </si>
  <si>
    <t>- диаметр крана или вентиля свыше 32 мм</t>
  </si>
  <si>
    <t>Установка полиэтиленовой насадки к вентильной головке</t>
  </si>
  <si>
    <t>1 полиэтиленовая насадка</t>
  </si>
  <si>
    <t>1,23</t>
  </si>
  <si>
    <t>1.24</t>
  </si>
  <si>
    <t>1.25</t>
  </si>
  <si>
    <t>1.26</t>
  </si>
  <si>
    <t>1.27</t>
  </si>
  <si>
    <t>1.28</t>
  </si>
  <si>
    <t>1.29</t>
  </si>
  <si>
    <t>1.30</t>
  </si>
  <si>
    <t>1.31</t>
  </si>
  <si>
    <t>Замена маховичка вентильной головки или ручки переключателя на смесителе</t>
  </si>
  <si>
    <t>1.32</t>
  </si>
  <si>
    <t>1 маховичок или 1 ручка</t>
  </si>
  <si>
    <t>Устранение течи в присоединениях гибких подводок к санитарным приборам</t>
  </si>
  <si>
    <t>1 соединение</t>
  </si>
  <si>
    <t>Устранение течи сальника излива</t>
  </si>
  <si>
    <t>1 сальник</t>
  </si>
  <si>
    <t>Смена гибкой подводки:</t>
  </si>
  <si>
    <t>- к смывному бачку</t>
  </si>
  <si>
    <t>1 гибкая подводка</t>
  </si>
  <si>
    <t>- к мойке</t>
  </si>
  <si>
    <t>Смена прокладки в соединении душа со смесителем:</t>
  </si>
  <si>
    <t>- душ на гибком шланге</t>
  </si>
  <si>
    <t>1 прокладка</t>
  </si>
  <si>
    <t>- душ на душевой трубке</t>
  </si>
  <si>
    <t>Смена трубки гибкого шланга душа</t>
  </si>
  <si>
    <t>1 трубка гибкого шланга</t>
  </si>
  <si>
    <t>Смена душевой сетки:</t>
  </si>
  <si>
    <t>1 сетка</t>
  </si>
  <si>
    <t>Смена душа на гибком шланге</t>
  </si>
  <si>
    <t>1 душ</t>
  </si>
  <si>
    <t>Смена сифона:</t>
  </si>
  <si>
    <t>- место установки сифона на пластмассовых трубопроводах</t>
  </si>
  <si>
    <t>1 сифон</t>
  </si>
  <si>
    <t>- место установки сифона на чугунных трубопроводах</t>
  </si>
  <si>
    <t>Смена кронштейнов под санитарными приборами:</t>
  </si>
  <si>
    <t>- смывной бачок</t>
  </si>
  <si>
    <t>1 кронштейн</t>
  </si>
  <si>
    <t>- умывальник</t>
  </si>
  <si>
    <t>Смена выпуска у ванны</t>
  </si>
  <si>
    <t>1 выпуск</t>
  </si>
  <si>
    <t>Смена перелива у ванны</t>
  </si>
  <si>
    <t>1 перелив</t>
  </si>
  <si>
    <t>Смена полочки соединительной к унитазу типа «Компакт»</t>
  </si>
  <si>
    <t>1 полочка</t>
  </si>
  <si>
    <t>Ремонт смывного бачка типа «Компакт»</t>
  </si>
  <si>
    <t>1 бачок</t>
  </si>
  <si>
    <t>Ремонт высокорасположенного смывного бачка</t>
  </si>
  <si>
    <t>Смена смывной трубы</t>
  </si>
  <si>
    <t>1 смывная труба</t>
  </si>
  <si>
    <t>Укрепление расшатанного унитаза</t>
  </si>
  <si>
    <t>1 унитаз</t>
  </si>
  <si>
    <t>Смена резиновых манжет унитаза:</t>
  </si>
  <si>
    <t>- при высокорасположенном смывном бачке</t>
  </si>
  <si>
    <t>1 манжета</t>
  </si>
  <si>
    <t>- при смывном бачке типа «Компакт»</t>
  </si>
  <si>
    <t>Прочистка и промывка сифонов санитарных приборов:</t>
  </si>
  <si>
    <t>- чугунный сифон</t>
  </si>
  <si>
    <t>- пластмассовый или латунный сифон</t>
  </si>
  <si>
    <t>Установка стиральной машины с подключением к системе водоснабжения</t>
  </si>
  <si>
    <t>Устранение засоров, произошедших по вине проживающих:</t>
  </si>
  <si>
    <t>- в трубопроводах*</t>
  </si>
  <si>
    <t>1 пролет между ревизиями</t>
  </si>
  <si>
    <t>- в санитарных приборах</t>
  </si>
  <si>
    <t>1 стояк</t>
  </si>
  <si>
    <t>Установка фильтра для очистки воды</t>
  </si>
  <si>
    <t>- радиаторного блока весом до 80 кг</t>
  </si>
  <si>
    <t>1 радиаторный блок</t>
  </si>
  <si>
    <t>- радиаторного блока весом до 160 кг</t>
  </si>
  <si>
    <t>- радиаторного блока весом до 240 кг</t>
  </si>
  <si>
    <t>Добавление секции к радиаторному блоку ****'</t>
  </si>
  <si>
    <t>1 секция</t>
  </si>
  <si>
    <t>Установка шарового крана на металлическую трубу:</t>
  </si>
  <si>
    <t>- диаметр крана до 25 мм</t>
  </si>
  <si>
    <t>- диаметр крана 26-50 мм</t>
  </si>
  <si>
    <t>Установка терморегулятора на металлическую трубу: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</si>
  <si>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</si>
  <si>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</si>
  <si>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</si>
  <si>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</si>
  <si>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</si>
  <si>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</si>
  <si>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</si>
  <si>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</si>
  <si>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</si>
  <si>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</si>
  <si>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</si>
  <si>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</si>
  <si>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</si>
  <si>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</si>
  <si>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</si>
  <si>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</si>
  <si>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</si>
  <si>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</si>
  <si>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</si>
  <si>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</si>
  <si>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</si>
  <si>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</si>
  <si>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</si>
  <si>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</si>
  <si>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</si>
  <si>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</si>
  <si>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</si>
  <si>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</si>
  <si>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</si>
  <si>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</si>
  <si>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Смена радиаторных блоков****;</t>
  </si>
  <si>
    <t>1.63</t>
  </si>
  <si>
    <t>1.64</t>
  </si>
  <si>
    <t>1.65</t>
  </si>
  <si>
    <t>1.66</t>
  </si>
  <si>
    <t>1.67</t>
  </si>
  <si>
    <t>1.68</t>
  </si>
  <si>
    <t>1.69</t>
  </si>
  <si>
    <t>2. Электромонтажные работы</t>
  </si>
  <si>
    <t>Замена электропроводки от ввода в квартиру (кроме мест общего пользования в коммунальных квартирах)</t>
  </si>
  <si>
    <t>на 1 м провода</t>
  </si>
  <si>
    <t>Смена неисправного выключателя, переключателя или штепсельной розетки для открытой и скрытой проводки или замена на другую модель</t>
  </si>
  <si>
    <t>Смена неисправного потолочного патрона</t>
  </si>
  <si>
    <t>Смена неисправной штепсельной розетки для потолочного патрона открытой и скрытой проводки или замена на другую модель</t>
  </si>
  <si>
    <t>Ремонт штепсельной розетки или выключателя</t>
  </si>
  <si>
    <t>1 розетка или 1 выключатель</t>
  </si>
  <si>
    <t>- сменяемый элемент плавкая вставка</t>
  </si>
  <si>
    <t>1 вставка</t>
  </si>
  <si>
    <t>- сменяемый элемент пробка</t>
  </si>
  <si>
    <t>1 пробка</t>
  </si>
  <si>
    <t>Подвеска светильников с лампами накаливания (энергосберегающими, светодиодными и др.):</t>
  </si>
  <si>
    <t>- к готовым креплениям</t>
  </si>
  <si>
    <t>- с разметкой и установкой деталей крепления</t>
  </si>
  <si>
    <t>Подключение стиральной машины к электрической сети с прокладкой провода</t>
  </si>
  <si>
    <t>Наладка и смена устройства защитного отключения (УЗО):</t>
  </si>
  <si>
    <t>- проверка работоспособности УЗО</t>
  </si>
  <si>
    <t>1 устройство</t>
  </si>
  <si>
    <t>- устранение причин срабатывания УЗО в защищаемом участке сети</t>
  </si>
  <si>
    <t>- смена вышедших из строя УЗО</t>
  </si>
  <si>
    <t>I 2.14</t>
  </si>
  <si>
    <t>- установка и монтаж УЗО</t>
  </si>
  <si>
    <t>отбойным молотком:</t>
  </si>
  <si>
    <t>- на стенах из кирпича</t>
  </si>
  <si>
    <t>1 м борозды</t>
  </si>
  <si>
    <t>- на стенах из бетона .</t>
  </si>
  <si>
    <t>- на потолках</t>
  </si>
  <si>
    <t>вручную:</t>
  </si>
  <si>
    <t>- на стенах из бетона</t>
  </si>
  <si>
    <t>- в штукатурке</t>
  </si>
  <si>
    <t>- на стенах и перегородках _</t>
  </si>
  <si>
    <t>2,1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</si>
  <si>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</si>
  <si>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</si>
  <si>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</si>
  <si>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</si>
  <si>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</si>
  <si>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</si>
  <si>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</si>
  <si>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</si>
  <si>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</si>
  <si>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</si>
  <si>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</si>
  <si>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</si>
  <si>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Пробивка борозд глубиной до 40 мм для скрытой электропроводки :</t>
  </si>
  <si>
    <t>2.15</t>
  </si>
  <si>
    <t>2.16</t>
  </si>
  <si>
    <t>2.17</t>
  </si>
  <si>
    <t>2.18</t>
  </si>
  <si>
    <t>2.19</t>
  </si>
  <si>
    <t>2.20</t>
  </si>
  <si>
    <t>2.21</t>
  </si>
  <si>
    <t>Заделка борозд глубиной до 40 мм после прокладки скрытой электропроводки:</t>
  </si>
  <si>
    <t>2.22</t>
  </si>
  <si>
    <t>2.23</t>
  </si>
  <si>
    <t>Отбивка штукатурки стен и потолков</t>
  </si>
  <si>
    <t>Перетирка штукатурки:</t>
  </si>
  <si>
    <t>- стен</t>
  </si>
  <si>
    <t>1 кв. м</t>
  </si>
  <si>
    <t>- потолков</t>
  </si>
  <si>
    <t>Ремонт штукатурки площадью до 10 кв.м известковым раствором:</t>
  </si>
  <si>
    <t>1 кв, м</t>
  </si>
  <si>
    <t>Разборка плиточной облицовки без сохранения материала:</t>
  </si>
  <si>
    <t>- стены</t>
  </si>
  <si>
    <t>- пола</t>
  </si>
  <si>
    <t>Облицовка стен керамическими плитками:</t>
  </si>
  <si>
    <t>размеры плиток: -150x150 мм при толщине шва 1-2 мм; -100x100 мм и 150x75 мм при толщине шва 3-5 мм</t>
  </si>
  <si>
    <t>Ремонт пола перед укладкой керамических плиток:</t>
  </si>
  <si>
    <t>- с заделкой выбоин площадью до 0,5 кв.м</t>
  </si>
  <si>
    <t>1 место</t>
  </si>
  <si>
    <t>- с заделкой выбоин площадью до 1 кв.м</t>
  </si>
  <si>
    <t>Устройство пола из керамических плиток:</t>
  </si>
  <si>
    <t>поштучная укладка керамических плиток (площадь пола до 5 кв.м):</t>
  </si>
  <si>
    <t>- размер плиток 100x100 мм</t>
  </si>
  <si>
    <t>- размер плиток 150x150 мм</t>
  </si>
  <si>
    <t>- размер плиток 200x200 мм</t>
  </si>
  <si>
    <t>поштучная укладка керамических плиток (площадь пола до 10 кв.м):</t>
  </si>
  <si>
    <t>Установка специальных плиток:</t>
  </si>
  <si>
    <t>- карнизных или угловых (фасонных)</t>
  </si>
  <si>
    <t>1 м</t>
  </si>
  <si>
    <t>- цокольных или плинтусных</t>
  </si>
  <si>
    <t>- специальных (мыльницы, полочки, крючки, бумагодержатели и т.п.)</t>
  </si>
  <si>
    <t>1 плитка</t>
  </si>
  <si>
    <t>- полов</t>
  </si>
  <si>
    <t>- дверей гладких</t>
  </si>
  <si>
    <t>- дверей филенчатых</t>
  </si>
  <si>
    <t>- окон</t>
  </si>
  <si>
    <t>Известковая окраска раннее окрашенных поверхностей:</t>
  </si>
  <si>
    <t>Улучшенная клеевая окраска ранее окрашенных поверхностей:</t>
  </si>
  <si>
    <t>Окраска поверхностей водоэмульсионной краской:</t>
  </si>
  <si>
    <t>Окрашивание металлических поверхностей масляными составами:</t>
  </si>
  <si>
    <t>- радиаторов ребристых, труб, регистров</t>
  </si>
  <si>
    <t>- решеток трубопроводов диаметром до 50 мм</t>
  </si>
  <si>
    <t>Смена обоев высшего качества</t>
  </si>
  <si>
    <t>Оклейка потолков обоями</t>
  </si>
  <si>
    <t>Отделка поверхности паркетных полов, бывших в эксплуатации:</t>
  </si>
  <si>
    <t>3.1</t>
  </si>
  <si>
    <t>1 КВ. м поверхности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</si>
  <si>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</si>
  <si>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</si>
  <si>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</si>
  <si>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</si>
  <si>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</si>
  <si>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</si>
  <si>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</si>
  <si>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</si>
  <si>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</si>
  <si>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</si>
  <si>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</si>
  <si>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</si>
  <si>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</si>
  <si>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</si>
  <si>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</si>
  <si>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</si>
  <si>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</si>
  <si>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</si>
  <si>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Улучшенная масляная окраска раннее окрашенных поверхностей с очисткой от загрязнений, расчисткой старой краски до 30 % и обработкой олифой: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</si>
  <si>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</si>
  <si>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</si>
  <si>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</si>
  <si>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</si>
  <si>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</si>
  <si>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</si>
  <si>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</si>
  <si>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</si>
  <si>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</si>
  <si>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</si>
  <si>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</si>
  <si>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</si>
  <si>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</si>
  <si>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</si>
  <si>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</si>
  <si>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</si>
  <si>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- механизированная</t>
  </si>
  <si>
    <t>- ручная</t>
  </si>
  <si>
    <t>Покрытие паркетных полов лаком за 3 раза по готовой поверхности</t>
  </si>
  <si>
    <t>- врезного</t>
  </si>
  <si>
    <t>- накладного</t>
  </si>
  <si>
    <t>Смена оконных и дверных ручек</t>
  </si>
  <si>
    <t>Открытие входной неметаллической двери (в случае утери жителями ключа от входной двери) со вскрытием двери, с последующей пристрожкой и подгонкой, с заготовкой планки или вставки в обвязку полотна</t>
  </si>
  <si>
    <t>1 дверь</t>
  </si>
  <si>
    <t>Замена дверных полотен</t>
  </si>
  <si>
    <t>1 полотно</t>
  </si>
  <si>
    <t>Врезка глазка во входную дверь квартиры</t>
  </si>
  <si>
    <t>Замена уплотняющих прокладок в спаренных оконных переплетах и балконных дверных полотнах</t>
  </si>
  <si>
    <t>1 м прокладки</t>
  </si>
  <si>
    <t>Укрепление оконных и дверных наличников</t>
  </si>
  <si>
    <t>1 м наличников</t>
  </si>
  <si>
    <t>Смена досок в полах</t>
  </si>
  <si>
    <t>1 м сменяемой доски</t>
  </si>
  <si>
    <t>Ремонт местами паркетных полов из штучного паркета:</t>
  </si>
  <si>
    <t>- размер отдельного места до 0,5 кв. м</t>
  </si>
  <si>
    <t>- размер отдельного места до 1 кв. м</t>
  </si>
  <si>
    <t>Смена отдельных квадр щитового паркета</t>
  </si>
  <si>
    <t>Смена плинтусов - удаление старого и установка нового плинтуса</t>
  </si>
  <si>
    <t>1м плинтуса</t>
  </si>
  <si>
    <t>Ремонт оконных переплетов:</t>
  </si>
  <si>
    <t>- узкие одинарные коробки для одного переплета</t>
  </si>
  <si>
    <t>1 створка</t>
  </si>
  <si>
    <t>- узкие одинарные коробки со спаренными переплетами</t>
  </si>
  <si>
    <t>- широкие составные коробки</t>
  </si>
  <si>
    <t>Смена створок оконных переплетов:</t>
  </si>
  <si>
    <t>Ремонт форточек</t>
  </si>
  <si>
    <t>1 форточка</t>
  </si>
  <si>
    <t>Ремонт подоконных досок без снятия с места</t>
  </si>
  <si>
    <t>1м подоконной доски</t>
  </si>
  <si>
    <t>Ремонт подоконных досок со снятием с места:</t>
  </si>
  <si>
    <t>- снятие и установка вновь в каменной стене</t>
  </si>
  <si>
    <t>1 подоконная доска</t>
  </si>
  <si>
    <t>Ремонт дверных полотен:</t>
  </si>
  <si>
    <t>на врезных шпонках или в наконечник:</t>
  </si>
  <si>
    <t>- одностворные</t>
  </si>
  <si>
    <t>1 кв. м полотна</t>
  </si>
  <si>
    <t>- двух створные</t>
  </si>
  <si>
    <t>на планках:</t>
  </si>
  <si>
    <t>1 кв, м полотна</t>
  </si>
  <si>
    <t>- двухстворные</t>
  </si>
  <si>
    <t>Смена оконных и дверных петель:</t>
  </si>
  <si>
    <t>оконные длиной 100 мм при количестве сменяемых петель в створке:</t>
  </si>
  <si>
    <t>- одна</t>
  </si>
  <si>
    <t>-две</t>
  </si>
  <si>
    <t>дверные при количестве сменяемых петель в дверном полотне:</t>
  </si>
  <si>
    <t>- одна .</t>
  </si>
  <si>
    <t>1полотно</t>
  </si>
  <si>
    <t>Смена обивки дверей:</t>
  </si>
  <si>
    <t>- смена обивки дверей</t>
  </si>
  <si>
    <t>1 кв.м, обивки двери</t>
  </si>
  <si>
    <t>- в том числе снятие старой обивки</t>
  </si>
  <si>
    <t>3.36</t>
  </si>
  <si>
    <t>3.37</t>
  </si>
  <si>
    <t>3.38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</si>
  <si>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</si>
  <si>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</si>
  <si>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</si>
  <si>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</si>
  <si>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</si>
  <si>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</si>
  <si>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</si>
  <si>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</si>
  <si>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</si>
  <si>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</si>
  <si>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4.31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</si>
  <si>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</si>
  <si>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</si>
  <si>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</si>
  <si>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</si>
  <si>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</si>
  <si>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</si>
  <si>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</si>
  <si>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</si>
  <si>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</si>
  <si>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</si>
  <si>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</si>
  <si>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</si>
  <si>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</si>
  <si>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</si>
  <si>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</si>
  <si>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</si>
  <si>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</si>
  <si>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</si>
  <si>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</si>
  <si>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4.32</t>
  </si>
  <si>
    <t>4.33</t>
  </si>
  <si>
    <t>4. Плотничные, столярные и стекольные работы</t>
  </si>
  <si>
    <t>1 кв. м отремонтированно го пола</t>
  </si>
  <si>
    <t>5. Прочие работы</t>
  </si>
  <si>
    <t>5.1</t>
  </si>
  <si>
    <t>3. Отделочные работы</t>
  </si>
  <si>
    <t xml:space="preserve">Смена плавких вставок и пробок: </t>
  </si>
  <si>
    <t>Смена неисправного замка:</t>
  </si>
  <si>
    <t>Примечание:</t>
  </si>
  <si>
    <t>*) За исключением случаев, когда выход из строя произошел в результате заводского брака или неправильного монтажа в период гарантийного срока эксплуатации.</t>
  </si>
  <si>
    <t>**) Работы производятся за плату только при оформлении акта, устанавливающего вину проживающего, и при наличии документа, подтверждающего ежегодное выполнение работ по прочистке внутренней канализации (ЖНМ-96-01/2).</t>
  </si>
  <si>
    <t>****) За исключением ликвидации непрогревов и неисправностей в квартирах (в рамках замены и восстановления центрального отопления).</t>
  </si>
  <si>
    <t>Стоимость работ рассчитана без учета стоимости используемых материалов и готовых деталей (изделии), а также без учета стоимости воды, сбрасываемой из стояка при проведении работ. Стоимость использованных материалов и готовых деталей (изделий) предъявляется гражданам по их заявке по цене приобретения.</t>
  </si>
  <si>
    <t>На отдельные платные услуги, оказание которых носит нестандартный характер, цена платной услуги может определяться на основе разовой калькуляции затрат, согласованной с заказчиком, или исходя из рыночной стоимости.</t>
  </si>
  <si>
    <t>*****) в осенне-зимний период работы по замене в квартирах разбитых жителями стекол производятся немедленно с последующей оплатой.</t>
  </si>
  <si>
    <t>Смена в квартире разбитых жителями стекол ****)</t>
  </si>
  <si>
    <t>***) Оплата за отключение и включение (неразделимая единая операция) стояков водоснабжения производится только при выполнении работ по замене сантехоборудования за счет средств населения.</t>
  </si>
  <si>
    <t>оказываемых ГБУ "Жилищник Пресненского района" физическим лицам</t>
  </si>
  <si>
    <t>Отключение и включение стояков водоснабжения***; (в час)</t>
  </si>
  <si>
    <t>оказываемых ГБУ "Жилищник Пресненского района" юридическим лицам</t>
  </si>
  <si>
    <t>оказываемых ГБУ "Жилищник Пресненского района" собственникам и нанемателям жилых помещений льготных категорий</t>
  </si>
  <si>
    <t>5.2</t>
  </si>
  <si>
    <t>5.3</t>
  </si>
  <si>
    <t>физ.лица</t>
  </si>
  <si>
    <t>льготная категория (*0,2)</t>
  </si>
  <si>
    <t>юр.лица (*1,7)</t>
  </si>
  <si>
    <t xml:space="preserve">оказываемых ГБУ "Жилищник Пресненского района" </t>
  </si>
  <si>
    <t>"СОГЛАСОВАНО"</t>
  </si>
  <si>
    <t>"УТВЕРЖДАЮ"</t>
  </si>
  <si>
    <t>Заместитель префекта - руководитель контрактной службы</t>
  </si>
  <si>
    <t>Центрального административного округа</t>
  </si>
  <si>
    <t>города Москвы</t>
  </si>
  <si>
    <t>________________________________________О.В. Соболев</t>
  </si>
  <si>
    <t>М.П.</t>
  </si>
  <si>
    <t>Глава управы Пресненского района</t>
  </si>
  <si>
    <t>_______________________________________А.В. Михайлов</t>
  </si>
  <si>
    <t>_________________И.Н. Костин</t>
  </si>
  <si>
    <t>Вызов мастера (консультационные услуги на месте проведения работ)</t>
  </si>
  <si>
    <t>1 вызов</t>
  </si>
  <si>
    <t xml:space="preserve">Директору Государственного                                  </t>
  </si>
  <si>
    <t xml:space="preserve">бюджетного учреждения города </t>
  </si>
  <si>
    <t>района"</t>
  </si>
  <si>
    <t xml:space="preserve">Москвы "Жилищник Пресненского </t>
  </si>
  <si>
    <t>Установка квартирных счетчиков ХВС, ГВС в жилых домах без стоимости материалов</t>
  </si>
  <si>
    <t>1.1а</t>
  </si>
  <si>
    <t xml:space="preserve">Установка -замена приборов учета потребления ГВС и ХВС с учетом стоимости приборов Itelma </t>
  </si>
  <si>
    <t>2 прибора</t>
  </si>
  <si>
    <t>Техническое обслуживание квартирных счетчиков ХВС, ГВС диаметром 15-20 мм</t>
  </si>
  <si>
    <t>Поверка квартирных счетчиков ХВС, ГВС диаметром 15-20 мм</t>
  </si>
  <si>
    <t>1.1б</t>
  </si>
  <si>
    <t>Установка полотенцесушителя латунного хромированного</t>
  </si>
  <si>
    <t>- промывка радиатора чугунного до 80 кг</t>
  </si>
  <si>
    <t>1 шт</t>
  </si>
  <si>
    <t>- промывка радиатора чугунного до 160 кг</t>
  </si>
  <si>
    <t>Смена вентиля диаметром 20мм</t>
  </si>
  <si>
    <t>Замена шарового крана водопровода</t>
  </si>
  <si>
    <t>прочистка канализационной сети внутренней</t>
  </si>
  <si>
    <t>1 метр</t>
  </si>
  <si>
    <t>Отключение и включение стояков водоснабжения для сторонних организаций (2 часа)</t>
  </si>
  <si>
    <t>Монтаж трубопровода</t>
  </si>
  <si>
    <t>Смена отдельных участков стальных трубопроводов с заготовкой труб в построечных условиях, диаметр труб 20 мм</t>
  </si>
  <si>
    <t>Смена отдельных участков стальных трубопроводов с заготовкой труб в построечных условиях, диаметр труб 32 мм</t>
  </si>
  <si>
    <t>Замена внутренних трубопроводов водоснабжения из стальных труб на металлопластиковые трубы, диаметр 15 мм</t>
  </si>
  <si>
    <t>Замена внутренних трубопроводов водоснабжения из стальных труб на металлопластиковые трубы, диаметр 20 мм</t>
  </si>
  <si>
    <t>Смена сгонов у трубопроводов, диаметр труб, мм, до: 20</t>
  </si>
  <si>
    <t>Смена сгонов у трубопроводов, диаметр труб, мм, до: 32</t>
  </si>
  <si>
    <t>Смена трубопроводов канализационных труб,диаметром 50 мм</t>
  </si>
  <si>
    <t>Смена трубопроводов канализационных труб,диаметром 100 мм</t>
  </si>
  <si>
    <t>Установка стиральных машин</t>
  </si>
  <si>
    <t>Комплексная установка стиральной машины (подключение к системе водоснабжения и водоотведения и подвод электричества от щитка)</t>
  </si>
  <si>
    <t>Установка полотенцесушителей</t>
  </si>
  <si>
    <t>Установка полотенцесушителя с подключением к системе горячего водоснабжения, без устройства перемычки (*в сучае потребности в дополнительных работах составляется смета)</t>
  </si>
  <si>
    <t>Установка полотенцесушителя с подключением к системе горячего водоснабжения, с устройством перемычки (*в случае потребности в дополнительных работах составляется смета)</t>
  </si>
  <si>
    <t>Вызов инженера для консультаций и оценки предлогаемых дополнительных работ</t>
  </si>
  <si>
    <t>Провода и кабели в коробах, провод сечение: кв.мм до 6</t>
  </si>
  <si>
    <t>Провода и кабели в коробах, провод сечение: кв.мм до 35</t>
  </si>
  <si>
    <t>Прокладка пластикового кабель- канала по кирпичному основанию</t>
  </si>
  <si>
    <t>Прокладка пластикового кабель- канала по бетонному основанию</t>
  </si>
  <si>
    <t>Выключатель одноклавишный неутопленного типа при открытой проводке</t>
  </si>
  <si>
    <t>Выключатель одноклавишный утопленного типа при скрытой проводке</t>
  </si>
  <si>
    <t>1шт</t>
  </si>
  <si>
    <t>Розетка штепсельная неутопленного типа при открытой проводке</t>
  </si>
  <si>
    <t>Розетка штепсельная утопленного типа при скрытой проводке</t>
  </si>
  <si>
    <t>Розетка штепсельная трехполюсная</t>
  </si>
  <si>
    <t>Патрон стенной или потолочный</t>
  </si>
  <si>
    <t>Патрон подвесной</t>
  </si>
  <si>
    <t>Светильник для ламп накаливания, с подвеской на крюк</t>
  </si>
  <si>
    <t>Светильник для ламп накаливания, потолочный или настенный с креплением винтами:одноламповый</t>
  </si>
  <si>
    <t>Светильник для ламп накаливания, люстры и подвесы с количеством ламп до 5</t>
  </si>
  <si>
    <t>Светильник для ламп накаливания, люстры и подвесы с количеством ламп до 12</t>
  </si>
  <si>
    <t>Светильник в подвесных потолках</t>
  </si>
  <si>
    <t>Светильник с люминесцентными лампами в подвесных потолках на подвесках с количеством ламп до 2</t>
  </si>
  <si>
    <t>Светильник с люминесцентными лампами в подвесных потолках на подвесках с количеством ламп до 6</t>
  </si>
  <si>
    <t>Установка бытовых электрических плит</t>
  </si>
  <si>
    <t>Счетчик, устанавливаемый на готовом основании, трехфазный</t>
  </si>
  <si>
    <t>Счетчик, устанавливаемый на готовом основании, однофазный</t>
  </si>
  <si>
    <t>Звонок электрический с кнопкой</t>
  </si>
  <si>
    <t>Машина стиральная автоматизированная (установка,подключение)</t>
  </si>
  <si>
    <t>замена верха плиты:</t>
  </si>
  <si>
    <t>- подключение электроплиты</t>
  </si>
  <si>
    <t>1 плита</t>
  </si>
  <si>
    <t>- 100 x 100 мм и 150 x 75 мм при толщине шва 3-5 мм</t>
  </si>
  <si>
    <t>-устройство полов из керамических плиток на цементном растворе</t>
  </si>
  <si>
    <t>1 кв.м</t>
  </si>
  <si>
    <t>- устройство полов из крупноразмерных плиток типа "керамогранит"</t>
  </si>
  <si>
    <t>141.71</t>
  </si>
  <si>
    <t>Смена дверных ручек-скоб</t>
  </si>
  <si>
    <t>Смена оконных ручек</t>
  </si>
  <si>
    <t>Смена разбитых оконных стекоп в деревянных переплетах при площади стекла до 0,5 кв.м</t>
  </si>
  <si>
    <t>Укрепление оконных и дверных коробок без заполнения</t>
  </si>
  <si>
    <t>ремонт калевки дверных полотен</t>
  </si>
  <si>
    <t>ремонт порогов при ширине порога 100 мм</t>
  </si>
  <si>
    <t>ремонт порогов при ширине порога 150 мм</t>
  </si>
  <si>
    <t>Смена оконных петель</t>
  </si>
  <si>
    <t>1 пара</t>
  </si>
  <si>
    <t>Смена дверных петель</t>
  </si>
  <si>
    <t>Снятие старой обивки дверей</t>
  </si>
  <si>
    <t>Обивка дверей дермантином</t>
  </si>
  <si>
    <t>Обивка дверей кровельной сталью</t>
  </si>
  <si>
    <t>Настилка линолеума улучшенного качества с устройством плинтусов</t>
  </si>
  <si>
    <t>Устройство покрытия из рулонного линолеума</t>
  </si>
  <si>
    <t>Смена вентиляционной решетки</t>
  </si>
  <si>
    <t>1 решетка</t>
  </si>
  <si>
    <t>Гидравлическое испытание трубопроводов систем отопления, водопровода и горячего водоснабжения диаметром, мм, до 50</t>
  </si>
  <si>
    <t>Гидравлическое испытание трубопроводов систем отопления, водопровода и горячего водоснабжения диаметром, мм, до 100</t>
  </si>
  <si>
    <t>Согласование проектнгой документации</t>
  </si>
  <si>
    <t>1 проект</t>
  </si>
  <si>
    <t>Согласование проектной документации с проведением технологического надзора</t>
  </si>
  <si>
    <t xml:space="preserve">Заместитель директора по экономике и финансам </t>
  </si>
  <si>
    <t>Р.О. Алиев</t>
  </si>
  <si>
    <t>шт</t>
  </si>
  <si>
    <t>Установка квартирных счетчиков горячей, холодной воды</t>
  </si>
  <si>
    <t>Техническое обслуживание счетчиков горячей, холодной воды</t>
  </si>
  <si>
    <t>На основании расчета ТСН-2001 (2016)</t>
  </si>
  <si>
    <t>Проверка квартирных счетчиков горячей, холодной воды ДУ 15-20мм</t>
  </si>
  <si>
    <t>Установка мойки</t>
  </si>
  <si>
    <t>Смена мойки</t>
  </si>
  <si>
    <t>Ремонт смывного бачка</t>
  </si>
  <si>
    <t>Смена крана водоразборного</t>
  </si>
  <si>
    <t>Смена вентиля диаметром 20 мм</t>
  </si>
  <si>
    <t>Смена унитаза со смывным бачком</t>
  </si>
  <si>
    <t>Смена санитарно-технических приборов, смывные бачки</t>
  </si>
  <si>
    <t>Смена кумывальника без смесителя</t>
  </si>
  <si>
    <t>Смена фаянсового умывальника (без смесителя)</t>
  </si>
  <si>
    <t>Смена смесителя (без душа)</t>
  </si>
  <si>
    <t>Смена смесителя с душем</t>
  </si>
  <si>
    <t>Установка водоразборной армотуры к смывному бачку</t>
  </si>
  <si>
    <t>Смена смывного бачка</t>
  </si>
  <si>
    <t>Смена резиновых манжет</t>
  </si>
  <si>
    <t>Смена ванны</t>
  </si>
  <si>
    <t>Смена сифона</t>
  </si>
  <si>
    <t>Смена кронштейна под санитарными приборами</t>
  </si>
  <si>
    <t>Смена гибкой подводки</t>
  </si>
  <si>
    <t>Прочистка канализационной сети внутренней</t>
  </si>
  <si>
    <t>Смена отдельных участков стальных трубопроводов с заготовкой труб и изоляцией диаметром труб 25, 32 мм</t>
  </si>
  <si>
    <t>Смена отдельных участков стальных трубопроводов с заготовкой труб и изоляцией диаметром труб 20мм</t>
  </si>
  <si>
    <t>Смена канализационных труб 50 мм</t>
  </si>
  <si>
    <t>Смена канализационных труб 100 мм</t>
  </si>
  <si>
    <t>Смена полотенцесушителя типа "Лесенка"</t>
  </si>
  <si>
    <t>Смена полотенцесушителя типа МП-образных</t>
  </si>
  <si>
    <t>Врезка в действующие водопроводные сети из стальных труб, диаметром до 50 мм</t>
  </si>
  <si>
    <t>1 врезка</t>
  </si>
  <si>
    <t>Смена набивки сальников 20 мм</t>
  </si>
  <si>
    <t>Смена набивки сальников 30 мм</t>
  </si>
  <si>
    <t>Установка вентилей, задвижек, затворов, клапанов обратных, кранов проходных на трубопроводах из стальных труб диаметром 25 мм</t>
  </si>
  <si>
    <t>Смена сгонов у трубопровода, диаметр труб до 20 мм</t>
  </si>
  <si>
    <t>Смена сгонов у трубопровода, диаметр труб до 32 мм</t>
  </si>
  <si>
    <t>Врезка в действующий трубопровод отопления и водоснабжения диаметром 20 мм</t>
  </si>
  <si>
    <t>Врезка в действующий трубопровод отопления и водоснабжения диаметром 25 мм</t>
  </si>
  <si>
    <t>Замена внутреннего водопровода водоснабжения из стальных труб на металлопластиковые диаметром до 20 мм</t>
  </si>
  <si>
    <t>Замена внутреннего водопровода водоснабжения из стальных труб на металлопластиковые диаметром  до 25 мм</t>
  </si>
  <si>
    <t>м</t>
  </si>
  <si>
    <t>Замена шарового муфтового крана 25 мм</t>
  </si>
  <si>
    <t>Смена латунных полотенцесушителей</t>
  </si>
  <si>
    <t>Регулировка смывного бачка</t>
  </si>
  <si>
    <t>Врезка в действующий трубопровод отопления и водоснабжения диаметром 32 мм</t>
  </si>
  <si>
    <t>Прочистка вентиляционного канала (коробов)</t>
  </si>
  <si>
    <t>Смена пробок радиатора</t>
  </si>
  <si>
    <t>Перегруппировка секций радиатора</t>
  </si>
  <si>
    <t>Установка стальных радиаторов</t>
  </si>
  <si>
    <t>0,001квт</t>
  </si>
  <si>
    <t>Установка конвектора с регулятором температуры</t>
  </si>
  <si>
    <t>Смена шарового крана</t>
  </si>
  <si>
    <t>Ремонт водопровода, труба диаметром до 32 мм</t>
  </si>
  <si>
    <t>Установка заглушек на трубопровод, диаметр до 100мм</t>
  </si>
  <si>
    <t>ЭЛЕКТРОМОНТАЖНЫЕ РАБОТЫ</t>
  </si>
  <si>
    <t>Замена бытовых электрических плит</t>
  </si>
  <si>
    <t>Смена одноклавишного выключателя неутопленного типа при открытой проводке</t>
  </si>
  <si>
    <t>Смена двухклавишного выключателя  при скрытой проводке</t>
  </si>
  <si>
    <t>Смена выключателя двухклавишного  при скрытой проводке</t>
  </si>
  <si>
    <t>Смена двухклавишного выключателя  при открытой проводке</t>
  </si>
  <si>
    <t>Смена штепсельной розетки неутопленного типа при открытой проводке</t>
  </si>
  <si>
    <t>Смена штепсельной розетки утопленного типа при скрытой проводке</t>
  </si>
  <si>
    <t>Смена блока с тремя выключателями и одной штепсельной розеткой утопленного типа при скрытой проводке</t>
  </si>
  <si>
    <t>Смена патрона потолочного стенного</t>
  </si>
  <si>
    <t>Смена светильника для ламп накаливания, люстры и подвесы с количеством ламп: до 5</t>
  </si>
  <si>
    <t>Смена светильников с люминисцентными лампами, светильники отдельно устанавливаемые на штырях</t>
  </si>
  <si>
    <t>Замена устройств защитного отключения (УЗО)</t>
  </si>
  <si>
    <t>Техническое обслуживание устройств защитного отключения (УЗО)</t>
  </si>
  <si>
    <t>Прокладка проводов двух-трехжильных групповых осветительных сетей, по стенам или в бороздах</t>
  </si>
  <si>
    <t>Провода и кабели в коробках, провод сечением 6 мм2</t>
  </si>
  <si>
    <t>Провода и кабели в коробах, провод сечением до 35 мм2</t>
  </si>
  <si>
    <t>Прокладка пластикового кабель-канала по кирпичному и бетонному основанию</t>
  </si>
  <si>
    <t>Установка светильника в подвесных потолках до 4 шт</t>
  </si>
  <si>
    <t>Установка светильников в подвесных потолках до 2 шт</t>
  </si>
  <si>
    <t>Установка светильников в подвесных потолках до 6 шт</t>
  </si>
  <si>
    <t>Установка звонка с электрической кнопкой</t>
  </si>
  <si>
    <t>Установка счетчика на готовом основании трехфазного</t>
  </si>
  <si>
    <t>Установка счетчика на готовом основании однофазного</t>
  </si>
  <si>
    <t xml:space="preserve">Установка стиральной машины </t>
  </si>
  <si>
    <t>Контакторы, разъеденители и выключатели, замена</t>
  </si>
  <si>
    <t>Подвеска светильников для ламп накаливания на крюк</t>
  </si>
  <si>
    <t>Пробивка борозд в кирпичных стенах площадью сечения 20 см2</t>
  </si>
  <si>
    <t>Пробивка борозд по бетонному основанию в стенах, полах площадью сечения 20 см2</t>
  </si>
  <si>
    <t>Заделка борозд в бетонных потолках</t>
  </si>
  <si>
    <t>Заделка борозд в бетонных стенах</t>
  </si>
  <si>
    <t>Заделка борозд в кирпичных стенах</t>
  </si>
  <si>
    <t>Перетирка штукатурки с расшивкой трещин</t>
  </si>
  <si>
    <t>Разборка плиточной облицовки стен</t>
  </si>
  <si>
    <t>Разборка плиточной облицовки полов</t>
  </si>
  <si>
    <t>Облицовка стен керамическими плитками</t>
  </si>
  <si>
    <t>Облицовка пола керамическими плитками</t>
  </si>
  <si>
    <t>Улучшенная масляная окраска стен белилами с расчисткой от старой краски</t>
  </si>
  <si>
    <t>ПРОЧИЕ РАБОТЫ</t>
  </si>
  <si>
    <t xml:space="preserve">Установка штучных изделий столов, шкафов под мойки, холодных шкафов </t>
  </si>
  <si>
    <t>Пробивка борозд в бетонных конструкциях полов, стен площадь сечения до 20 см2 (вручную)</t>
  </si>
  <si>
    <t>Пробивка борозд в бетонных конструкциях потолков, стен площадь сечения до 20 см2 (вручную)</t>
  </si>
  <si>
    <t>Пробивка борозд в железобетонных конструкциях потолков, стен площадь сечения до 20 см2 (вручную)</t>
  </si>
  <si>
    <t>Пробивка борозд в железобетонных конструкциях полов, стен площадь сечения до 20 см2 (вручную)</t>
  </si>
  <si>
    <t>Смена врезных замков</t>
  </si>
  <si>
    <t>Смена автоматических замков</t>
  </si>
  <si>
    <t>Смена ручек-скоб дверных</t>
  </si>
  <si>
    <t xml:space="preserve">Смена шпингалета </t>
  </si>
  <si>
    <t>пар</t>
  </si>
  <si>
    <t>Смена ручек-кнопок дверных</t>
  </si>
  <si>
    <t>Смена дверных пружин</t>
  </si>
  <si>
    <t>Смена фрамужных петель</t>
  </si>
  <si>
    <t>Смена форточных вверток</t>
  </si>
  <si>
    <t>Смена вентиляционных решеток</t>
  </si>
  <si>
    <t>Улучшенная масляная окраска ранее окрашенных поверхностей потолков</t>
  </si>
  <si>
    <t>Улучшенная масляная окраска ранее окрашенных поверхностей полов</t>
  </si>
  <si>
    <t>Высококачественная клеевая окраска</t>
  </si>
  <si>
    <t>Водоэмульсионная окраска потолков</t>
  </si>
  <si>
    <t>Водоэмульсионная окраска стен</t>
  </si>
  <si>
    <t>Окраска маслянными составами за два раза металлических рещеток и оград</t>
  </si>
  <si>
    <t>Окраска чугунных радиаторов</t>
  </si>
  <si>
    <t>Оклейка обоями потолков</t>
  </si>
  <si>
    <t>Оклейка обоями стен</t>
  </si>
  <si>
    <t>Отделка поверхности паркетных полов бывших в эксплуатации ручная</t>
  </si>
  <si>
    <t>Покрытие паркетных полов лаком</t>
  </si>
  <si>
    <t>Смена неисправного звонка</t>
  </si>
  <si>
    <t>Установка внутренних межкомнатных дверных полотен</t>
  </si>
  <si>
    <t>Установка внутренних межкомнатных дверных коробок</t>
  </si>
  <si>
    <t>Ремонт дверных коробок</t>
  </si>
  <si>
    <t>Ремонт калевки дверных полотен</t>
  </si>
  <si>
    <t>Установка плинтуса поливинилхлоридного</t>
  </si>
  <si>
    <t>Разборка деревянного плинтуса</t>
  </si>
  <si>
    <t>Настилка линолеума</t>
  </si>
  <si>
    <t>Гидравлическое испытание трубопровода диаметром 50 мм</t>
  </si>
  <si>
    <t>САНИТАРНО-ТЕХНИЧЕСКИЕ РАБОТЫ</t>
  </si>
  <si>
    <t>1.23</t>
  </si>
  <si>
    <t>2.1</t>
  </si>
  <si>
    <t>2.14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</si>
  <si>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</si>
  <si>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</si>
  <si>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</si>
  <si>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</si>
  <si>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</si>
  <si>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</si>
  <si>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</si>
  <si>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</si>
  <si>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</si>
  <si>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</si>
  <si>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</si>
  <si>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</si>
  <si>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</si>
  <si>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</si>
  <si>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</si>
  <si>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3.39</t>
  </si>
  <si>
    <t>3.40</t>
  </si>
  <si>
    <t>1</t>
  </si>
  <si>
    <t>2</t>
  </si>
  <si>
    <t>3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</si>
  <si>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</si>
  <si>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Вызов мастера (определение объемов работ, консультированние)</t>
  </si>
  <si>
    <r>
      <t>Пробивка борозд в бетонных потолках площадью сечения 20 см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</si>
  <si>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Отделка поверхности паркетных полов бывших в эксплуатации (механизированная)</t>
  </si>
  <si>
    <t>Ремонт водоразборного крана</t>
  </si>
  <si>
    <t>Ремонт смесителя</t>
  </si>
  <si>
    <t>Смена прокладки сесителя или крана</t>
  </si>
  <si>
    <t>Смена душевой сетки</t>
  </si>
  <si>
    <t>Смена плавких вставок</t>
  </si>
  <si>
    <t>Смена разбитого стекла****)</t>
  </si>
  <si>
    <t>Установка латунных полотенцесушителей (*в сучае потребности в дополнительных работах составляется смета)</t>
  </si>
  <si>
    <t>Смена секции радиатора****</t>
  </si>
  <si>
    <t>Промывка радиатора отопления (80 кг)****</t>
  </si>
  <si>
    <t>Отключение и включение стояков водоснабжения, теплоснабжения (2 часа)</t>
  </si>
  <si>
    <t>Отключение и включение стояков водоснабжения, теплоснабжения *** (час)</t>
  </si>
  <si>
    <t>Смена перелива у ваны</t>
  </si>
  <si>
    <t>Смена закрытой вентильной головки для смесителей горячей и холодной воды *)</t>
  </si>
  <si>
    <t>5</t>
  </si>
  <si>
    <t>Смена радиаторных блоков стальных***(без учета отключения воды и запорной армотуры)</t>
  </si>
  <si>
    <t>Добавление секции к радиаторному блоку отопления</t>
  </si>
  <si>
    <t>Установка шарового крана проходного диаметром до 25 мм</t>
  </si>
  <si>
    <t>Пломбировка водосчетчиков</t>
  </si>
  <si>
    <t>Регулировка смывного бачка с демонтажем (без учета установки запорной армотуры)</t>
  </si>
  <si>
    <t>Замена полотенцесушителя на прибор улучшенной модели, на готовые коммуникации</t>
  </si>
  <si>
    <t>Замена полотенцесушителя на прибор улучшенной модели, на готовые коммуникации, с установкой запорной армотуры и частичной заменой трубопровода (без учета отключения ГВС)</t>
  </si>
  <si>
    <t>Техническое обслуживание крана диаметром "1/2"</t>
  </si>
  <si>
    <t>Техническое обслуживание крана диаметром "3/4"</t>
  </si>
  <si>
    <t xml:space="preserve">Пробивка борозд в кирпичных стенах  </t>
  </si>
  <si>
    <t>Пробивка борозд в бетонных конструкциях</t>
  </si>
  <si>
    <t>Установка и монтаж УЗО</t>
  </si>
  <si>
    <t>Проверка работоспособности УЗО</t>
  </si>
  <si>
    <t>Установка душевой кабины</t>
  </si>
  <si>
    <t>Установка посудомоечной машины (подключение к готовым коммуникациям)</t>
  </si>
  <si>
    <t>Установка посудомоечной машины (на не подготовленные коммуникации)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</si>
  <si>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</si>
  <si>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</si>
  <si>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</si>
  <si>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</si>
  <si>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</si>
  <si>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</si>
  <si>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</si>
  <si>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</si>
  <si>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</si>
  <si>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</si>
  <si>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</si>
  <si>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</si>
  <si>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</si>
  <si>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</si>
  <si>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Установка унитаза с демонтажем и выносом старого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</si>
</sst>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3">
    <xf numFmtId="0" fontId="0" fillId="0" borderId="0" xfId="0"/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top"/>
    </xf>
    <xf numFmtId="0" fontId="6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4" fontId="8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/>
    <xf numFmtId="0" fontId="7" fillId="2" borderId="0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quotePrefix="1" applyFont="1" applyBorder="1" applyAlignment="1">
      <alignment vertical="top" wrapText="1"/>
    </xf>
    <xf numFmtId="49" fontId="12" fillId="0" borderId="1" xfId="0" applyNumberFormat="1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center" vertical="top"/>
    </xf>
    <xf numFmtId="49" fontId="12" fillId="0" borderId="2" xfId="0" applyNumberFormat="1" applyFont="1" applyBorder="1" applyAlignment="1">
      <alignment vertical="top"/>
    </xf>
    <xf numFmtId="49" fontId="12" fillId="0" borderId="4" xfId="0" applyNumberFormat="1" applyFont="1" applyBorder="1" applyAlignment="1">
      <alignment vertical="top"/>
    </xf>
    <xf numFmtId="49" fontId="12" fillId="0" borderId="1" xfId="0" applyNumberFormat="1" applyFont="1" applyBorder="1" applyAlignment="1">
      <alignment horizontal="left" vertical="top"/>
    </xf>
    <xf numFmtId="4" fontId="11" fillId="0" borderId="1" xfId="0" applyNumberFormat="1" applyFont="1" applyBorder="1" applyAlignment="1">
      <alignment horizontal="center" vertical="top"/>
    </xf>
    <xf numFmtId="49" fontId="12" fillId="0" borderId="4" xfId="0" applyNumberFormat="1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4" fontId="14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top"/>
    </xf>
    <xf numFmtId="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4" fontId="15" fillId="0" borderId="0" xfId="0" applyNumberFormat="1" applyFont="1" applyAlignment="1">
      <alignment vertical="top"/>
    </xf>
    <xf numFmtId="0" fontId="1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49" fontId="2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8" xfId="0" applyBorder="1"/>
    <xf numFmtId="2" fontId="0" fillId="0" borderId="6" xfId="0" applyNumberFormat="1" applyFill="1" applyBorder="1" applyAlignment="1">
      <alignment horizontal="center" vertical="center"/>
    </xf>
    <xf numFmtId="0" fontId="0" fillId="0" borderId="0" xfId="0" applyBorder="1"/>
    <xf numFmtId="2" fontId="0" fillId="0" borderId="8" xfId="0" applyNumberForma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2" fontId="0" fillId="0" borderId="0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49" fontId="12" fillId="0" borderId="0" xfId="0" applyNumberFormat="1" applyFont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top"/>
    </xf>
    <xf numFmtId="49" fontId="12" fillId="0" borderId="4" xfId="0" applyNumberFormat="1" applyFont="1" applyBorder="1" applyAlignment="1">
      <alignment horizontal="left" vertical="top"/>
    </xf>
    <xf numFmtId="49" fontId="12" fillId="0" borderId="3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11"/>
  <sheetViews>
    <sheetView topLeftCell="A310" workbookViewId="0">
      <selection activeCell="K19" sqref="K19"/>
    </sheetView>
  </sheetViews>
  <sheetFormatPr defaultRowHeight="15" x14ac:dyDescent="0.25"/>
  <cols>
    <col min="1" max="1" width="9.140625" style="1"/>
    <col min="2" max="2" width="83.140625" style="2" bestFit="1" customWidth="1"/>
    <col min="3" max="3" width="12.5703125" style="5" customWidth="1"/>
    <col min="4" max="4" width="11.42578125" style="69" customWidth="1"/>
    <col min="5" max="5" width="14.140625" style="69" customWidth="1"/>
    <col min="6" max="16384" width="9.140625" style="4"/>
  </cols>
  <sheetData>
    <row r="1" spans="1:8" ht="51" customHeight="1" x14ac:dyDescent="0.25">
      <c r="A1" s="152" t="s">
        <v>6</v>
      </c>
      <c r="B1" s="152"/>
      <c r="C1" s="152"/>
      <c r="D1" s="152"/>
      <c r="E1" s="152"/>
    </row>
    <row r="2" spans="1:8" x14ac:dyDescent="0.25">
      <c r="A2" s="152" t="s">
        <v>421</v>
      </c>
      <c r="B2" s="152"/>
      <c r="C2" s="152"/>
      <c r="D2" s="152"/>
      <c r="E2" s="152"/>
    </row>
    <row r="3" spans="1:8" x14ac:dyDescent="0.25">
      <c r="A3" s="140" t="s">
        <v>7</v>
      </c>
      <c r="B3" s="140"/>
      <c r="C3" s="140"/>
      <c r="D3" s="140"/>
      <c r="E3" s="140"/>
    </row>
    <row r="4" spans="1:8" ht="48.75" customHeight="1" x14ac:dyDescent="0.25">
      <c r="A4" s="153" t="s">
        <v>8</v>
      </c>
      <c r="B4" s="153"/>
      <c r="C4" s="153"/>
      <c r="D4" s="153"/>
      <c r="E4" s="153"/>
    </row>
    <row r="5" spans="1:8" s="6" customFormat="1" ht="90" customHeight="1" x14ac:dyDescent="0.25">
      <c r="A5" s="154" t="s">
        <v>0</v>
      </c>
      <c r="B5" s="155" t="s">
        <v>1</v>
      </c>
      <c r="C5" s="156" t="s">
        <v>2</v>
      </c>
      <c r="D5" s="141" t="s">
        <v>5</v>
      </c>
      <c r="E5" s="141"/>
    </row>
    <row r="6" spans="1:8" s="6" customFormat="1" ht="42.75" x14ac:dyDescent="0.25">
      <c r="A6" s="154"/>
      <c r="B6" s="155"/>
      <c r="C6" s="156"/>
      <c r="D6" s="49" t="s">
        <v>3</v>
      </c>
      <c r="E6" s="49" t="s">
        <v>4</v>
      </c>
    </row>
    <row r="7" spans="1:8" s="9" customFormat="1" x14ac:dyDescent="0.25">
      <c r="A7" s="50">
        <v>1</v>
      </c>
      <c r="B7" s="51">
        <v>2</v>
      </c>
      <c r="C7" s="51">
        <v>3</v>
      </c>
      <c r="D7" s="52">
        <v>4</v>
      </c>
      <c r="E7" s="52">
        <v>5</v>
      </c>
    </row>
    <row r="8" spans="1:8" x14ac:dyDescent="0.25">
      <c r="A8" s="139" t="s">
        <v>9</v>
      </c>
      <c r="B8" s="139"/>
      <c r="C8" s="139"/>
      <c r="D8" s="139"/>
      <c r="E8" s="139"/>
    </row>
    <row r="9" spans="1:8" ht="30" x14ac:dyDescent="0.25">
      <c r="A9" s="53" t="s">
        <v>10</v>
      </c>
      <c r="B9" s="54" t="s">
        <v>11</v>
      </c>
      <c r="C9" s="55" t="s">
        <v>12</v>
      </c>
      <c r="D9" s="65">
        <v>125.84</v>
      </c>
      <c r="E9" s="65">
        <f>ROUND(D9*1.18,2)</f>
        <v>148.49</v>
      </c>
      <c r="H9" s="3"/>
    </row>
    <row r="10" spans="1:8" x14ac:dyDescent="0.25">
      <c r="A10" s="44"/>
      <c r="B10" s="45" t="s">
        <v>447</v>
      </c>
      <c r="C10" s="44" t="s">
        <v>16</v>
      </c>
      <c r="D10" s="48">
        <v>4315.17</v>
      </c>
      <c r="E10" s="48">
        <v>5091.8999999999996</v>
      </c>
      <c r="H10" s="3"/>
    </row>
    <row r="11" spans="1:8" ht="15" customHeight="1" x14ac:dyDescent="0.25">
      <c r="A11" s="142" t="s">
        <v>448</v>
      </c>
      <c r="B11" s="143" t="s">
        <v>449</v>
      </c>
      <c r="C11" s="142" t="s">
        <v>450</v>
      </c>
      <c r="D11" s="48">
        <v>5339.68</v>
      </c>
      <c r="E11" s="48">
        <v>6300.82</v>
      </c>
      <c r="H11" s="3"/>
    </row>
    <row r="12" spans="1:8" ht="15" customHeight="1" x14ac:dyDescent="0.25">
      <c r="A12" s="142"/>
      <c r="B12" s="143"/>
      <c r="C12" s="142"/>
      <c r="D12" s="48">
        <v>5339.68</v>
      </c>
      <c r="E12" s="48">
        <v>6300.82</v>
      </c>
      <c r="H12" s="3"/>
    </row>
    <row r="13" spans="1:8" ht="15" customHeight="1" x14ac:dyDescent="0.25">
      <c r="A13" s="44" t="s">
        <v>453</v>
      </c>
      <c r="B13" s="45" t="s">
        <v>451</v>
      </c>
      <c r="C13" s="44" t="s">
        <v>16</v>
      </c>
      <c r="D13" s="48">
        <v>487.27</v>
      </c>
      <c r="E13" s="48">
        <v>574.98</v>
      </c>
      <c r="H13" s="3"/>
    </row>
    <row r="14" spans="1:8" ht="15" customHeight="1" x14ac:dyDescent="0.25">
      <c r="A14" s="44"/>
      <c r="B14" s="45" t="s">
        <v>452</v>
      </c>
      <c r="C14" s="44" t="s">
        <v>16</v>
      </c>
      <c r="D14" s="48">
        <v>1627.28</v>
      </c>
      <c r="E14" s="48">
        <v>1920.19</v>
      </c>
      <c r="H14" s="3"/>
    </row>
    <row r="15" spans="1:8" x14ac:dyDescent="0.25">
      <c r="A15" s="53"/>
      <c r="B15" s="56" t="s">
        <v>14</v>
      </c>
      <c r="C15" s="55"/>
      <c r="D15" s="65"/>
      <c r="E15" s="65"/>
      <c r="H15" s="3"/>
    </row>
    <row r="16" spans="1:8" x14ac:dyDescent="0.25">
      <c r="A16" s="53" t="s">
        <v>13</v>
      </c>
      <c r="B16" s="57" t="s">
        <v>15</v>
      </c>
      <c r="C16" s="55" t="s">
        <v>16</v>
      </c>
      <c r="D16" s="65">
        <v>3292.01</v>
      </c>
      <c r="E16" s="65">
        <f>ROUND(D16*1.18,2)</f>
        <v>3884.57</v>
      </c>
      <c r="H16" s="3"/>
    </row>
    <row r="17" spans="1:8" x14ac:dyDescent="0.25">
      <c r="A17" s="53" t="s">
        <v>17</v>
      </c>
      <c r="B17" s="57" t="s">
        <v>22</v>
      </c>
      <c r="C17" s="55" t="s">
        <v>16</v>
      </c>
      <c r="D17" s="65">
        <v>1855.03</v>
      </c>
      <c r="E17" s="65">
        <f t="shared" ref="E17:E80" si="0">ROUND(D17*1.18,2)</f>
        <v>2188.94</v>
      </c>
      <c r="H17" s="3"/>
    </row>
    <row r="18" spans="1:8" x14ac:dyDescent="0.25">
      <c r="A18" s="53" t="s">
        <v>18</v>
      </c>
      <c r="B18" s="57" t="s">
        <v>21</v>
      </c>
      <c r="C18" s="55" t="s">
        <v>16</v>
      </c>
      <c r="D18" s="65">
        <v>2771.12</v>
      </c>
      <c r="E18" s="65">
        <f t="shared" si="0"/>
        <v>3269.92</v>
      </c>
      <c r="H18" s="3"/>
    </row>
    <row r="19" spans="1:8" x14ac:dyDescent="0.25">
      <c r="A19" s="53" t="s">
        <v>19</v>
      </c>
      <c r="B19" s="57" t="s">
        <v>20</v>
      </c>
      <c r="C19" s="55" t="s">
        <v>16</v>
      </c>
      <c r="D19" s="65">
        <v>916.09</v>
      </c>
      <c r="E19" s="65">
        <f t="shared" si="0"/>
        <v>1080.99</v>
      </c>
      <c r="H19" s="3"/>
    </row>
    <row r="20" spans="1:8" x14ac:dyDescent="0.25">
      <c r="A20" s="53" t="s">
        <v>23</v>
      </c>
      <c r="B20" s="57" t="s">
        <v>24</v>
      </c>
      <c r="C20" s="55" t="s">
        <v>16</v>
      </c>
      <c r="D20" s="65">
        <v>1457.4</v>
      </c>
      <c r="E20" s="65">
        <f t="shared" si="0"/>
        <v>1719.73</v>
      </c>
      <c r="H20" s="3"/>
    </row>
    <row r="21" spans="1:8" x14ac:dyDescent="0.25">
      <c r="A21" s="53" t="s">
        <v>27</v>
      </c>
      <c r="B21" s="57" t="s">
        <v>25</v>
      </c>
      <c r="C21" s="55" t="s">
        <v>16</v>
      </c>
      <c r="D21" s="65">
        <v>1457.4</v>
      </c>
      <c r="E21" s="65">
        <f t="shared" si="0"/>
        <v>1719.73</v>
      </c>
      <c r="H21" s="3"/>
    </row>
    <row r="22" spans="1:8" x14ac:dyDescent="0.25">
      <c r="A22" s="53" t="s">
        <v>26</v>
      </c>
      <c r="B22" s="57" t="s">
        <v>28</v>
      </c>
      <c r="C22" s="55" t="s">
        <v>16</v>
      </c>
      <c r="D22" s="65">
        <v>156.26</v>
      </c>
      <c r="E22" s="65">
        <f t="shared" si="0"/>
        <v>184.39</v>
      </c>
      <c r="H22" s="3"/>
    </row>
    <row r="23" spans="1:8" x14ac:dyDescent="0.25">
      <c r="A23" s="53" t="s">
        <v>29</v>
      </c>
      <c r="B23" s="57" t="s">
        <v>30</v>
      </c>
      <c r="C23" s="55" t="s">
        <v>16</v>
      </c>
      <c r="D23" s="65">
        <v>1245.99</v>
      </c>
      <c r="E23" s="65">
        <f t="shared" si="0"/>
        <v>1470.27</v>
      </c>
      <c r="H23" s="3"/>
    </row>
    <row r="24" spans="1:8" x14ac:dyDescent="0.25">
      <c r="A24" s="53" t="s">
        <v>31</v>
      </c>
      <c r="B24" s="57" t="s">
        <v>32</v>
      </c>
      <c r="C24" s="55" t="s">
        <v>16</v>
      </c>
      <c r="D24" s="65">
        <v>1245.99</v>
      </c>
      <c r="E24" s="65">
        <f t="shared" si="0"/>
        <v>1470.27</v>
      </c>
      <c r="H24" s="3"/>
    </row>
    <row r="25" spans="1:8" x14ac:dyDescent="0.25">
      <c r="A25" s="53" t="s">
        <v>33</v>
      </c>
      <c r="B25" s="54" t="s">
        <v>35</v>
      </c>
      <c r="C25" s="55" t="s">
        <v>36</v>
      </c>
      <c r="D25" s="48">
        <v>1353.39</v>
      </c>
      <c r="E25" s="48">
        <v>1597</v>
      </c>
      <c r="H25" s="3"/>
    </row>
    <row r="26" spans="1:8" ht="30" x14ac:dyDescent="0.25">
      <c r="A26" s="53" t="s">
        <v>39</v>
      </c>
      <c r="B26" s="54" t="s">
        <v>37</v>
      </c>
      <c r="C26" s="55" t="s">
        <v>16</v>
      </c>
      <c r="D26" s="65">
        <v>585.22</v>
      </c>
      <c r="E26" s="65">
        <f t="shared" si="0"/>
        <v>690.56</v>
      </c>
      <c r="H26" s="3"/>
    </row>
    <row r="27" spans="1:8" x14ac:dyDescent="0.25">
      <c r="A27" s="53" t="s">
        <v>40</v>
      </c>
      <c r="B27" s="54" t="s">
        <v>38</v>
      </c>
      <c r="C27" s="55" t="s">
        <v>41</v>
      </c>
      <c r="D27" s="48">
        <v>372.79</v>
      </c>
      <c r="E27" s="48">
        <v>439.89</v>
      </c>
      <c r="H27" s="3"/>
    </row>
    <row r="28" spans="1:8" x14ac:dyDescent="0.25">
      <c r="A28" s="53"/>
      <c r="B28" s="54" t="s">
        <v>454</v>
      </c>
      <c r="C28" s="55"/>
      <c r="D28" s="48">
        <v>1578.27</v>
      </c>
      <c r="E28" s="48">
        <v>1862.36</v>
      </c>
      <c r="H28" s="3"/>
    </row>
    <row r="29" spans="1:8" x14ac:dyDescent="0.25">
      <c r="A29" s="53" t="s">
        <v>42</v>
      </c>
      <c r="B29" s="54" t="s">
        <v>44</v>
      </c>
      <c r="C29" s="55" t="s">
        <v>36</v>
      </c>
      <c r="D29" s="65">
        <v>8182.61</v>
      </c>
      <c r="E29" s="65">
        <v>9655.48</v>
      </c>
      <c r="H29" s="3"/>
    </row>
    <row r="30" spans="1:8" ht="28.5" x14ac:dyDescent="0.25">
      <c r="A30" s="53"/>
      <c r="B30" s="56" t="s">
        <v>45</v>
      </c>
      <c r="C30" s="55"/>
      <c r="D30" s="65"/>
      <c r="E30" s="65"/>
      <c r="H30" s="3"/>
    </row>
    <row r="31" spans="1:8" x14ac:dyDescent="0.25">
      <c r="A31" s="53" t="s">
        <v>43</v>
      </c>
      <c r="B31" s="57" t="s">
        <v>46</v>
      </c>
      <c r="C31" s="55" t="s">
        <v>16</v>
      </c>
      <c r="D31" s="65">
        <v>3292.01</v>
      </c>
      <c r="E31" s="65">
        <f t="shared" si="0"/>
        <v>3884.57</v>
      </c>
      <c r="H31" s="3"/>
    </row>
    <row r="32" spans="1:8" x14ac:dyDescent="0.25">
      <c r="A32" s="53" t="s">
        <v>48</v>
      </c>
      <c r="B32" s="57" t="s">
        <v>47</v>
      </c>
      <c r="C32" s="55" t="s">
        <v>16</v>
      </c>
      <c r="D32" s="65">
        <v>1457.4</v>
      </c>
      <c r="E32" s="65">
        <f t="shared" si="0"/>
        <v>1719.73</v>
      </c>
      <c r="H32" s="3"/>
    </row>
    <row r="33" spans="1:8" x14ac:dyDescent="0.25">
      <c r="A33" s="53" t="s">
        <v>49</v>
      </c>
      <c r="B33" s="57" t="s">
        <v>22</v>
      </c>
      <c r="C33" s="55" t="s">
        <v>16</v>
      </c>
      <c r="D33" s="65">
        <v>1855.03</v>
      </c>
      <c r="E33" s="65">
        <f t="shared" si="0"/>
        <v>2188.94</v>
      </c>
      <c r="H33" s="3"/>
    </row>
    <row r="34" spans="1:8" x14ac:dyDescent="0.25">
      <c r="A34" s="53" t="s">
        <v>50</v>
      </c>
      <c r="B34" s="57" t="s">
        <v>21</v>
      </c>
      <c r="C34" s="55" t="s">
        <v>16</v>
      </c>
      <c r="D34" s="65">
        <v>2771.12</v>
      </c>
      <c r="E34" s="65">
        <f t="shared" si="0"/>
        <v>3269.92</v>
      </c>
      <c r="H34" s="3"/>
    </row>
    <row r="35" spans="1:8" x14ac:dyDescent="0.25">
      <c r="A35" s="53" t="s">
        <v>51</v>
      </c>
      <c r="B35" s="57" t="s">
        <v>20</v>
      </c>
      <c r="C35" s="55" t="s">
        <v>16</v>
      </c>
      <c r="D35" s="65">
        <v>916.09</v>
      </c>
      <c r="E35" s="65">
        <f t="shared" si="0"/>
        <v>1080.99</v>
      </c>
      <c r="H35" s="3"/>
    </row>
    <row r="36" spans="1:8" x14ac:dyDescent="0.25">
      <c r="A36" s="53" t="s">
        <v>52</v>
      </c>
      <c r="B36" s="57" t="s">
        <v>53</v>
      </c>
      <c r="C36" s="55" t="s">
        <v>16</v>
      </c>
      <c r="D36" s="65">
        <v>8790.52</v>
      </c>
      <c r="E36" s="65">
        <f t="shared" si="0"/>
        <v>10372.81</v>
      </c>
      <c r="H36" s="3"/>
    </row>
    <row r="37" spans="1:8" x14ac:dyDescent="0.25">
      <c r="A37" s="53" t="s">
        <v>54</v>
      </c>
      <c r="B37" s="57" t="s">
        <v>30</v>
      </c>
      <c r="C37" s="55" t="s">
        <v>16</v>
      </c>
      <c r="D37" s="65">
        <v>1521.62</v>
      </c>
      <c r="E37" s="65">
        <v>1795.51</v>
      </c>
      <c r="H37" s="3"/>
    </row>
    <row r="38" spans="1:8" x14ac:dyDescent="0.25">
      <c r="A38" s="53" t="s">
        <v>55</v>
      </c>
      <c r="B38" s="57" t="s">
        <v>32</v>
      </c>
      <c r="C38" s="55" t="s">
        <v>16</v>
      </c>
      <c r="D38" s="65">
        <v>1521.62</v>
      </c>
      <c r="E38" s="65">
        <v>1795.51</v>
      </c>
      <c r="H38" s="3"/>
    </row>
    <row r="39" spans="1:8" x14ac:dyDescent="0.25">
      <c r="A39" s="53"/>
      <c r="B39" s="56" t="s">
        <v>34</v>
      </c>
      <c r="C39" s="55"/>
      <c r="D39" s="65"/>
      <c r="E39" s="65"/>
      <c r="H39" s="3"/>
    </row>
    <row r="40" spans="1:8" x14ac:dyDescent="0.25">
      <c r="A40" s="53" t="s">
        <v>68</v>
      </c>
      <c r="B40" s="54" t="s">
        <v>56</v>
      </c>
      <c r="C40" s="55" t="s">
        <v>57</v>
      </c>
      <c r="D40" s="65">
        <v>690.62</v>
      </c>
      <c r="E40" s="65">
        <f t="shared" si="0"/>
        <v>814.93</v>
      </c>
      <c r="H40" s="3"/>
    </row>
    <row r="41" spans="1:8" x14ac:dyDescent="0.25">
      <c r="A41" s="53" t="s">
        <v>69</v>
      </c>
      <c r="B41" s="54" t="s">
        <v>58</v>
      </c>
      <c r="C41" s="55" t="s">
        <v>57</v>
      </c>
      <c r="D41" s="65">
        <v>690.62</v>
      </c>
      <c r="E41" s="65">
        <f t="shared" si="0"/>
        <v>814.93</v>
      </c>
      <c r="H41" s="3"/>
    </row>
    <row r="42" spans="1:8" x14ac:dyDescent="0.25">
      <c r="A42" s="53" t="s">
        <v>70</v>
      </c>
      <c r="B42" s="54" t="s">
        <v>59</v>
      </c>
      <c r="C42" s="55" t="s">
        <v>60</v>
      </c>
      <c r="D42" s="65">
        <v>690.62</v>
      </c>
      <c r="E42" s="65">
        <f t="shared" si="0"/>
        <v>814.93</v>
      </c>
      <c r="H42" s="3"/>
    </row>
    <row r="43" spans="1:8" x14ac:dyDescent="0.25">
      <c r="A43" s="53" t="s">
        <v>71</v>
      </c>
      <c r="B43" s="54" t="s">
        <v>61</v>
      </c>
      <c r="C43" s="55" t="s">
        <v>60</v>
      </c>
      <c r="D43" s="65">
        <v>690.62</v>
      </c>
      <c r="E43" s="65">
        <f t="shared" si="0"/>
        <v>814.93</v>
      </c>
      <c r="H43" s="3"/>
    </row>
    <row r="44" spans="1:8" x14ac:dyDescent="0.25">
      <c r="A44" s="53"/>
      <c r="B44" s="56" t="s">
        <v>62</v>
      </c>
      <c r="C44" s="55"/>
      <c r="D44" s="65"/>
      <c r="E44" s="65"/>
      <c r="H44" s="3"/>
    </row>
    <row r="45" spans="1:8" x14ac:dyDescent="0.25">
      <c r="A45" s="53" t="s">
        <v>72</v>
      </c>
      <c r="B45" s="54" t="s">
        <v>59</v>
      </c>
      <c r="C45" s="55" t="s">
        <v>60</v>
      </c>
      <c r="D45" s="65">
        <v>690.62</v>
      </c>
      <c r="E45" s="65">
        <f t="shared" si="0"/>
        <v>814.93</v>
      </c>
      <c r="H45" s="3"/>
    </row>
    <row r="46" spans="1:8" x14ac:dyDescent="0.25">
      <c r="A46" s="53" t="s">
        <v>73</v>
      </c>
      <c r="B46" s="54" t="s">
        <v>61</v>
      </c>
      <c r="C46" s="55" t="s">
        <v>60</v>
      </c>
      <c r="D46" s="65">
        <v>690.62</v>
      </c>
      <c r="E46" s="65">
        <f t="shared" si="0"/>
        <v>814.93</v>
      </c>
      <c r="H46" s="3"/>
    </row>
    <row r="47" spans="1:8" x14ac:dyDescent="0.25">
      <c r="A47" s="53"/>
      <c r="B47" s="56" t="s">
        <v>63</v>
      </c>
      <c r="C47" s="55"/>
      <c r="D47" s="65"/>
      <c r="E47" s="65"/>
      <c r="H47" s="3"/>
    </row>
    <row r="48" spans="1:8" x14ac:dyDescent="0.25">
      <c r="A48" s="53" t="s">
        <v>74</v>
      </c>
      <c r="B48" s="54" t="s">
        <v>64</v>
      </c>
      <c r="C48" s="55" t="s">
        <v>57</v>
      </c>
      <c r="D48" s="65">
        <v>690.62</v>
      </c>
      <c r="E48" s="65">
        <f t="shared" si="0"/>
        <v>814.93</v>
      </c>
      <c r="H48" s="3"/>
    </row>
    <row r="49" spans="1:8" x14ac:dyDescent="0.25">
      <c r="A49" s="53" t="s">
        <v>75</v>
      </c>
      <c r="B49" s="54" t="s">
        <v>65</v>
      </c>
      <c r="C49" s="55" t="s">
        <v>57</v>
      </c>
      <c r="D49" s="65">
        <v>690.62</v>
      </c>
      <c r="E49" s="65">
        <f t="shared" si="0"/>
        <v>814.93</v>
      </c>
      <c r="H49" s="3"/>
    </row>
    <row r="50" spans="1:8" ht="45.75" customHeight="1" x14ac:dyDescent="0.25">
      <c r="A50" s="53" t="s">
        <v>76</v>
      </c>
      <c r="B50" s="56" t="s">
        <v>66</v>
      </c>
      <c r="C50" s="55" t="s">
        <v>67</v>
      </c>
      <c r="D50" s="65">
        <v>197.48</v>
      </c>
      <c r="E50" s="65">
        <v>233.03</v>
      </c>
      <c r="H50" s="3"/>
    </row>
    <row r="51" spans="1:8" ht="30" x14ac:dyDescent="0.25">
      <c r="A51" s="53" t="s">
        <v>78</v>
      </c>
      <c r="B51" s="54" t="s">
        <v>77</v>
      </c>
      <c r="C51" s="55" t="s">
        <v>79</v>
      </c>
      <c r="D51" s="65">
        <v>690.62</v>
      </c>
      <c r="E51" s="65">
        <f t="shared" si="0"/>
        <v>814.93</v>
      </c>
      <c r="H51" s="3"/>
    </row>
    <row r="52" spans="1:8" ht="30" x14ac:dyDescent="0.25">
      <c r="A52" s="53" t="s">
        <v>143</v>
      </c>
      <c r="B52" s="54" t="s">
        <v>80</v>
      </c>
      <c r="C52" s="55" t="s">
        <v>81</v>
      </c>
      <c r="D52" s="65">
        <v>690.62</v>
      </c>
      <c r="E52" s="65">
        <f t="shared" si="0"/>
        <v>814.93</v>
      </c>
      <c r="H52" s="3"/>
    </row>
    <row r="53" spans="1:8" x14ac:dyDescent="0.25">
      <c r="A53" s="53" t="s">
        <v>144</v>
      </c>
      <c r="B53" s="54" t="s">
        <v>82</v>
      </c>
      <c r="C53" s="55" t="s">
        <v>83</v>
      </c>
      <c r="D53" s="65">
        <v>690.62</v>
      </c>
      <c r="E53" s="65">
        <f t="shared" si="0"/>
        <v>814.93</v>
      </c>
      <c r="H53" s="3"/>
    </row>
    <row r="54" spans="1:8" x14ac:dyDescent="0.25">
      <c r="A54" s="53"/>
      <c r="B54" s="56" t="s">
        <v>84</v>
      </c>
      <c r="C54" s="55"/>
      <c r="D54" s="65"/>
      <c r="E54" s="65"/>
      <c r="H54" s="3"/>
    </row>
    <row r="55" spans="1:8" ht="30" x14ac:dyDescent="0.25">
      <c r="A55" s="53" t="s">
        <v>145</v>
      </c>
      <c r="B55" s="54" t="s">
        <v>85</v>
      </c>
      <c r="C55" s="55" t="s">
        <v>86</v>
      </c>
      <c r="D55" s="65">
        <v>323.54000000000002</v>
      </c>
      <c r="E55" s="65">
        <f t="shared" si="0"/>
        <v>381.78</v>
      </c>
      <c r="H55" s="3"/>
    </row>
    <row r="56" spans="1:8" ht="30" x14ac:dyDescent="0.25">
      <c r="A56" s="53" t="s">
        <v>146</v>
      </c>
      <c r="B56" s="54" t="s">
        <v>87</v>
      </c>
      <c r="C56" s="55" t="s">
        <v>86</v>
      </c>
      <c r="D56" s="65">
        <v>323.54000000000002</v>
      </c>
      <c r="E56" s="65">
        <f t="shared" si="0"/>
        <v>381.78</v>
      </c>
      <c r="H56" s="3"/>
    </row>
    <row r="57" spans="1:8" x14ac:dyDescent="0.25">
      <c r="A57" s="53"/>
      <c r="B57" s="56" t="s">
        <v>88</v>
      </c>
      <c r="C57" s="55"/>
      <c r="D57" s="65"/>
      <c r="E57" s="65"/>
      <c r="H57" s="3"/>
    </row>
    <row r="58" spans="1:8" x14ac:dyDescent="0.25">
      <c r="A58" s="53" t="s">
        <v>147</v>
      </c>
      <c r="B58" s="54" t="s">
        <v>89</v>
      </c>
      <c r="C58" s="55" t="s">
        <v>90</v>
      </c>
      <c r="D58" s="65">
        <v>690.62</v>
      </c>
      <c r="E58" s="65">
        <f t="shared" si="0"/>
        <v>814.93</v>
      </c>
      <c r="H58" s="3"/>
    </row>
    <row r="59" spans="1:8" x14ac:dyDescent="0.25">
      <c r="A59" s="53" t="s">
        <v>148</v>
      </c>
      <c r="B59" s="54" t="s">
        <v>91</v>
      </c>
      <c r="C59" s="55" t="s">
        <v>90</v>
      </c>
      <c r="D59" s="65">
        <v>690.62</v>
      </c>
      <c r="E59" s="65">
        <f t="shared" si="0"/>
        <v>814.93</v>
      </c>
      <c r="H59" s="3"/>
    </row>
    <row r="60" spans="1:8" ht="45" x14ac:dyDescent="0.25">
      <c r="A60" s="53" t="s">
        <v>149</v>
      </c>
      <c r="B60" s="54" t="s">
        <v>92</v>
      </c>
      <c r="C60" s="55" t="s">
        <v>93</v>
      </c>
      <c r="D60" s="65">
        <v>690.62</v>
      </c>
      <c r="E60" s="65">
        <f t="shared" si="0"/>
        <v>814.93</v>
      </c>
      <c r="H60" s="3"/>
    </row>
    <row r="61" spans="1:8" x14ac:dyDescent="0.25">
      <c r="A61" s="53"/>
      <c r="B61" s="56" t="s">
        <v>94</v>
      </c>
      <c r="C61" s="55"/>
      <c r="D61" s="65"/>
      <c r="E61" s="65"/>
      <c r="H61" s="3"/>
    </row>
    <row r="62" spans="1:8" x14ac:dyDescent="0.25">
      <c r="A62" s="53" t="s">
        <v>150</v>
      </c>
      <c r="B62" s="54" t="s">
        <v>89</v>
      </c>
      <c r="C62" s="55" t="s">
        <v>95</v>
      </c>
      <c r="D62" s="65">
        <v>690.62</v>
      </c>
      <c r="E62" s="65">
        <f t="shared" si="0"/>
        <v>814.93</v>
      </c>
      <c r="H62" s="3"/>
    </row>
    <row r="63" spans="1:8" x14ac:dyDescent="0.25">
      <c r="A63" s="53" t="s">
        <v>151</v>
      </c>
      <c r="B63" s="54" t="s">
        <v>91</v>
      </c>
      <c r="C63" s="55" t="s">
        <v>95</v>
      </c>
      <c r="D63" s="65">
        <v>690.62</v>
      </c>
      <c r="E63" s="65">
        <f t="shared" si="0"/>
        <v>814.93</v>
      </c>
      <c r="H63" s="3"/>
    </row>
    <row r="64" spans="1:8" x14ac:dyDescent="0.25">
      <c r="A64" s="53" t="s">
        <v>152</v>
      </c>
      <c r="B64" s="54" t="s">
        <v>96</v>
      </c>
      <c r="C64" s="55" t="s">
        <v>97</v>
      </c>
      <c r="D64" s="65">
        <v>690.62</v>
      </c>
      <c r="E64" s="65">
        <f t="shared" si="0"/>
        <v>814.93</v>
      </c>
      <c r="H64" s="3"/>
    </row>
    <row r="65" spans="1:8" x14ac:dyDescent="0.25">
      <c r="A65" s="53"/>
      <c r="B65" s="56" t="s">
        <v>98</v>
      </c>
      <c r="C65" s="55"/>
      <c r="D65" s="65"/>
      <c r="E65" s="65"/>
      <c r="H65" s="3"/>
    </row>
    <row r="66" spans="1:8" x14ac:dyDescent="0.25">
      <c r="A66" s="53" t="s">
        <v>153</v>
      </c>
      <c r="B66" s="54" t="s">
        <v>99</v>
      </c>
      <c r="C66" s="55" t="s">
        <v>100</v>
      </c>
      <c r="D66" s="65">
        <v>420.39</v>
      </c>
      <c r="E66" s="65">
        <f t="shared" si="0"/>
        <v>496.06</v>
      </c>
      <c r="H66" s="3"/>
    </row>
    <row r="67" spans="1:8" x14ac:dyDescent="0.25">
      <c r="A67" s="53" t="s">
        <v>154</v>
      </c>
      <c r="B67" s="54" t="s">
        <v>101</v>
      </c>
      <c r="C67" s="55" t="s">
        <v>100</v>
      </c>
      <c r="D67" s="65">
        <v>420.39</v>
      </c>
      <c r="E67" s="65">
        <f t="shared" si="0"/>
        <v>496.06</v>
      </c>
      <c r="H67" s="3"/>
    </row>
    <row r="68" spans="1:8" x14ac:dyDescent="0.25">
      <c r="A68" s="53"/>
      <c r="B68" s="56" t="s">
        <v>102</v>
      </c>
      <c r="C68" s="55"/>
      <c r="D68" s="65"/>
      <c r="E68" s="65"/>
      <c r="H68" s="3"/>
    </row>
    <row r="69" spans="1:8" x14ac:dyDescent="0.25">
      <c r="A69" s="53" t="s">
        <v>155</v>
      </c>
      <c r="B69" s="54" t="s">
        <v>103</v>
      </c>
      <c r="C69" s="55" t="s">
        <v>104</v>
      </c>
      <c r="D69" s="65">
        <v>151.03</v>
      </c>
      <c r="E69" s="65">
        <f t="shared" si="0"/>
        <v>178.22</v>
      </c>
      <c r="H69" s="3"/>
    </row>
    <row r="70" spans="1:8" x14ac:dyDescent="0.25">
      <c r="A70" s="53" t="s">
        <v>156</v>
      </c>
      <c r="B70" s="54" t="s">
        <v>105</v>
      </c>
      <c r="C70" s="55" t="s">
        <v>104</v>
      </c>
      <c r="D70" s="65">
        <v>151.03</v>
      </c>
      <c r="E70" s="65">
        <f t="shared" si="0"/>
        <v>178.22</v>
      </c>
      <c r="H70" s="3"/>
    </row>
    <row r="71" spans="1:8" x14ac:dyDescent="0.25">
      <c r="A71" s="53" t="s">
        <v>157</v>
      </c>
      <c r="B71" s="54" t="s">
        <v>106</v>
      </c>
      <c r="C71" s="55" t="s">
        <v>107</v>
      </c>
      <c r="D71" s="65">
        <v>420.39</v>
      </c>
      <c r="E71" s="65">
        <f t="shared" si="0"/>
        <v>496.06</v>
      </c>
      <c r="H71" s="3"/>
    </row>
    <row r="72" spans="1:8" x14ac:dyDescent="0.25">
      <c r="A72" s="53" t="s">
        <v>158</v>
      </c>
      <c r="B72" s="54" t="s">
        <v>108</v>
      </c>
      <c r="C72" s="55" t="s">
        <v>109</v>
      </c>
      <c r="D72" s="65">
        <v>420.39</v>
      </c>
      <c r="E72" s="65">
        <f t="shared" si="0"/>
        <v>496.06</v>
      </c>
      <c r="H72" s="3"/>
    </row>
    <row r="73" spans="1:8" x14ac:dyDescent="0.25">
      <c r="A73" s="53" t="s">
        <v>159</v>
      </c>
      <c r="B73" s="54" t="s">
        <v>110</v>
      </c>
      <c r="C73" s="55" t="s">
        <v>111</v>
      </c>
      <c r="D73" s="65">
        <v>449.93</v>
      </c>
      <c r="E73" s="65">
        <f t="shared" si="0"/>
        <v>530.91999999999996</v>
      </c>
      <c r="H73" s="3"/>
    </row>
    <row r="74" spans="1:8" x14ac:dyDescent="0.25">
      <c r="A74" s="53" t="s">
        <v>160</v>
      </c>
      <c r="B74" s="54" t="s">
        <v>112</v>
      </c>
      <c r="C74" s="55" t="s">
        <v>113</v>
      </c>
      <c r="D74" s="65">
        <v>1093.25</v>
      </c>
      <c r="E74" s="65">
        <f t="shared" si="0"/>
        <v>1290.04</v>
      </c>
      <c r="H74" s="3"/>
    </row>
    <row r="75" spans="1:8" x14ac:dyDescent="0.25">
      <c r="A75" s="53" t="s">
        <v>161</v>
      </c>
      <c r="B75" s="54" t="s">
        <v>114</v>
      </c>
      <c r="C75" s="55" t="s">
        <v>113</v>
      </c>
      <c r="D75" s="65">
        <v>1093.25</v>
      </c>
      <c r="E75" s="65">
        <f t="shared" si="0"/>
        <v>1290.04</v>
      </c>
      <c r="H75" s="3"/>
    </row>
    <row r="76" spans="1:8" ht="30" x14ac:dyDescent="0.25">
      <c r="A76" s="53" t="s">
        <v>162</v>
      </c>
      <c r="B76" s="54" t="s">
        <v>115</v>
      </c>
      <c r="C76" s="55" t="s">
        <v>116</v>
      </c>
      <c r="D76" s="65">
        <v>690.62</v>
      </c>
      <c r="E76" s="65">
        <f t="shared" si="0"/>
        <v>814.93</v>
      </c>
      <c r="H76" s="3"/>
    </row>
    <row r="77" spans="1:8" x14ac:dyDescent="0.25">
      <c r="A77" s="53" t="s">
        <v>163</v>
      </c>
      <c r="B77" s="54" t="s">
        <v>117</v>
      </c>
      <c r="C77" s="55" t="s">
        <v>118</v>
      </c>
      <c r="D77" s="65">
        <v>437.79</v>
      </c>
      <c r="E77" s="65">
        <f t="shared" si="0"/>
        <v>516.59</v>
      </c>
      <c r="H77" s="3"/>
    </row>
    <row r="78" spans="1:8" x14ac:dyDescent="0.25">
      <c r="A78" s="53"/>
      <c r="B78" s="56" t="s">
        <v>119</v>
      </c>
      <c r="C78" s="55"/>
      <c r="D78" s="65"/>
      <c r="E78" s="65">
        <f t="shared" si="0"/>
        <v>0</v>
      </c>
      <c r="H78" s="3"/>
    </row>
    <row r="79" spans="1:8" x14ac:dyDescent="0.25">
      <c r="A79" s="53" t="s">
        <v>164</v>
      </c>
      <c r="B79" s="54" t="s">
        <v>120</v>
      </c>
      <c r="C79" s="55" t="s">
        <v>121</v>
      </c>
      <c r="D79" s="65">
        <v>437.79</v>
      </c>
      <c r="E79" s="65">
        <f t="shared" si="0"/>
        <v>516.59</v>
      </c>
      <c r="H79" s="3"/>
    </row>
    <row r="80" spans="1:8" x14ac:dyDescent="0.25">
      <c r="A80" s="53" t="s">
        <v>165</v>
      </c>
      <c r="B80" s="54" t="s">
        <v>122</v>
      </c>
      <c r="C80" s="55" t="s">
        <v>121</v>
      </c>
      <c r="D80" s="65">
        <v>437.79</v>
      </c>
      <c r="E80" s="65">
        <f t="shared" si="0"/>
        <v>516.59</v>
      </c>
      <c r="H80" s="3"/>
    </row>
    <row r="81" spans="1:8" x14ac:dyDescent="0.25">
      <c r="A81" s="53"/>
      <c r="B81" s="56" t="s">
        <v>123</v>
      </c>
      <c r="C81" s="55"/>
      <c r="D81" s="65"/>
      <c r="E81" s="65"/>
      <c r="H81" s="3"/>
    </row>
    <row r="82" spans="1:8" x14ac:dyDescent="0.25">
      <c r="A82" s="53" t="s">
        <v>166</v>
      </c>
      <c r="B82" s="54" t="s">
        <v>124</v>
      </c>
      <c r="C82" s="55" t="s">
        <v>100</v>
      </c>
      <c r="D82" s="65">
        <v>437.79</v>
      </c>
      <c r="E82" s="65">
        <f t="shared" ref="E82:E105" si="1">ROUND(D82*1.18,2)</f>
        <v>516.59</v>
      </c>
      <c r="H82" s="3"/>
    </row>
    <row r="83" spans="1:8" x14ac:dyDescent="0.25">
      <c r="A83" s="53" t="s">
        <v>167</v>
      </c>
      <c r="B83" s="54" t="s">
        <v>125</v>
      </c>
      <c r="C83" s="55" t="s">
        <v>100</v>
      </c>
      <c r="D83" s="65">
        <v>437.79</v>
      </c>
      <c r="E83" s="65">
        <f t="shared" si="1"/>
        <v>516.59</v>
      </c>
      <c r="H83" s="3"/>
    </row>
    <row r="84" spans="1:8" x14ac:dyDescent="0.25">
      <c r="A84" s="53"/>
      <c r="B84" s="54" t="s">
        <v>455</v>
      </c>
      <c r="C84" s="55" t="s">
        <v>456</v>
      </c>
      <c r="D84" s="48">
        <v>1246.43</v>
      </c>
      <c r="E84" s="48">
        <v>1470.79</v>
      </c>
      <c r="H84" s="3"/>
    </row>
    <row r="85" spans="1:8" x14ac:dyDescent="0.25">
      <c r="A85" s="53"/>
      <c r="B85" s="54" t="s">
        <v>457</v>
      </c>
      <c r="C85" s="55" t="s">
        <v>456</v>
      </c>
      <c r="D85" s="48">
        <v>1281.46</v>
      </c>
      <c r="E85" s="48">
        <v>1512.12</v>
      </c>
      <c r="H85" s="3"/>
    </row>
    <row r="86" spans="1:8" x14ac:dyDescent="0.25">
      <c r="A86" s="53" t="s">
        <v>168</v>
      </c>
      <c r="B86" s="54" t="s">
        <v>126</v>
      </c>
      <c r="C86" s="55" t="s">
        <v>16</v>
      </c>
      <c r="D86" s="65">
        <v>10984.84</v>
      </c>
      <c r="E86" s="65">
        <v>12962.11</v>
      </c>
      <c r="H86" s="3"/>
    </row>
    <row r="87" spans="1:8" x14ac:dyDescent="0.25">
      <c r="A87" s="53"/>
      <c r="B87" s="54" t="s">
        <v>458</v>
      </c>
      <c r="C87" s="55" t="s">
        <v>456</v>
      </c>
      <c r="D87" s="65">
        <v>300.89</v>
      </c>
      <c r="E87" s="65">
        <v>355.05</v>
      </c>
      <c r="H87" s="3"/>
    </row>
    <row r="88" spans="1:8" x14ac:dyDescent="0.25">
      <c r="A88" s="53"/>
      <c r="B88" s="54" t="s">
        <v>459</v>
      </c>
      <c r="C88" s="55" t="s">
        <v>57</v>
      </c>
      <c r="D88" s="65">
        <v>300.89</v>
      </c>
      <c r="E88" s="65">
        <v>355.05</v>
      </c>
      <c r="H88" s="3"/>
    </row>
    <row r="89" spans="1:8" x14ac:dyDescent="0.25">
      <c r="A89" s="53"/>
      <c r="B89" s="56" t="s">
        <v>127</v>
      </c>
      <c r="C89" s="55"/>
      <c r="D89" s="65"/>
      <c r="E89" s="65"/>
      <c r="H89" s="3"/>
    </row>
    <row r="90" spans="1:8" ht="45" x14ac:dyDescent="0.25">
      <c r="A90" s="53" t="s">
        <v>169</v>
      </c>
      <c r="B90" s="54" t="s">
        <v>128</v>
      </c>
      <c r="C90" s="55" t="s">
        <v>129</v>
      </c>
      <c r="D90" s="65">
        <v>899.94</v>
      </c>
      <c r="E90" s="65">
        <f t="shared" si="1"/>
        <v>1061.93</v>
      </c>
      <c r="H90" s="3"/>
    </row>
    <row r="91" spans="1:8" x14ac:dyDescent="0.25">
      <c r="A91" s="53" t="s">
        <v>170</v>
      </c>
      <c r="B91" s="54" t="s">
        <v>130</v>
      </c>
      <c r="C91" s="55" t="s">
        <v>16</v>
      </c>
      <c r="D91" s="65">
        <v>899.94</v>
      </c>
      <c r="E91" s="65">
        <f t="shared" si="1"/>
        <v>1061.93</v>
      </c>
      <c r="H91" s="3"/>
    </row>
    <row r="92" spans="1:8" x14ac:dyDescent="0.25">
      <c r="A92" s="53"/>
      <c r="B92" s="54" t="s">
        <v>460</v>
      </c>
      <c r="C92" s="55" t="s">
        <v>461</v>
      </c>
      <c r="D92" s="65">
        <v>170.86</v>
      </c>
      <c r="E92" s="65">
        <v>170.86</v>
      </c>
      <c r="H92" s="3"/>
    </row>
    <row r="93" spans="1:8" x14ac:dyDescent="0.25">
      <c r="A93" s="53" t="s">
        <v>171</v>
      </c>
      <c r="B93" s="54" t="s">
        <v>422</v>
      </c>
      <c r="C93" s="55" t="s">
        <v>131</v>
      </c>
      <c r="D93" s="65">
        <v>1016.95</v>
      </c>
      <c r="E93" s="65">
        <f>ROUND(D93*1.18,2)</f>
        <v>1200</v>
      </c>
      <c r="F93" s="3"/>
      <c r="H93" s="3"/>
    </row>
    <row r="94" spans="1:8" x14ac:dyDescent="0.25">
      <c r="A94" s="53"/>
      <c r="B94" s="54" t="s">
        <v>462</v>
      </c>
      <c r="C94" s="55" t="s">
        <v>131</v>
      </c>
      <c r="D94" s="65">
        <v>1230</v>
      </c>
      <c r="E94" s="65">
        <v>1500</v>
      </c>
      <c r="F94" s="3"/>
      <c r="H94" s="3"/>
    </row>
    <row r="95" spans="1:8" x14ac:dyDescent="0.25">
      <c r="A95" s="53" t="s">
        <v>172</v>
      </c>
      <c r="B95" s="54" t="s">
        <v>132</v>
      </c>
      <c r="C95" s="55" t="s">
        <v>16</v>
      </c>
      <c r="D95" s="65">
        <v>555.12</v>
      </c>
      <c r="E95" s="65">
        <v>655.04</v>
      </c>
      <c r="H95" s="3"/>
    </row>
    <row r="96" spans="1:8" x14ac:dyDescent="0.25">
      <c r="A96" s="53"/>
      <c r="B96" s="56" t="s">
        <v>173</v>
      </c>
      <c r="C96" s="55"/>
      <c r="D96" s="65"/>
      <c r="E96" s="65"/>
      <c r="H96" s="3"/>
    </row>
    <row r="97" spans="1:8" ht="45" x14ac:dyDescent="0.25">
      <c r="A97" s="53" t="s">
        <v>174</v>
      </c>
      <c r="B97" s="54" t="s">
        <v>133</v>
      </c>
      <c r="C97" s="55" t="s">
        <v>134</v>
      </c>
      <c r="D97" s="65">
        <v>1247.73</v>
      </c>
      <c r="E97" s="65">
        <v>1472.32</v>
      </c>
      <c r="H97" s="3"/>
    </row>
    <row r="98" spans="1:8" ht="45" x14ac:dyDescent="0.25">
      <c r="A98" s="53" t="s">
        <v>175</v>
      </c>
      <c r="B98" s="54" t="s">
        <v>135</v>
      </c>
      <c r="C98" s="55" t="s">
        <v>134</v>
      </c>
      <c r="D98" s="65">
        <v>2102.52</v>
      </c>
      <c r="E98" s="65">
        <v>2480.9699999999998</v>
      </c>
      <c r="H98" s="3"/>
    </row>
    <row r="99" spans="1:8" ht="45" x14ac:dyDescent="0.25">
      <c r="A99" s="53" t="s">
        <v>176</v>
      </c>
      <c r="B99" s="54" t="s">
        <v>136</v>
      </c>
      <c r="C99" s="55" t="s">
        <v>134</v>
      </c>
      <c r="D99" s="65">
        <v>3050.23</v>
      </c>
      <c r="E99" s="65">
        <v>3599.27</v>
      </c>
      <c r="H99" s="3"/>
    </row>
    <row r="100" spans="1:8" x14ac:dyDescent="0.25">
      <c r="A100" s="53" t="s">
        <v>177</v>
      </c>
      <c r="B100" s="54" t="s">
        <v>137</v>
      </c>
      <c r="C100" s="55" t="s">
        <v>138</v>
      </c>
      <c r="D100" s="65">
        <v>324.29000000000002</v>
      </c>
      <c r="E100" s="65">
        <v>382.66</v>
      </c>
      <c r="H100" s="3"/>
    </row>
    <row r="101" spans="1:8" x14ac:dyDescent="0.25">
      <c r="A101" s="53"/>
      <c r="B101" s="56" t="s">
        <v>139</v>
      </c>
      <c r="C101" s="55"/>
      <c r="D101" s="65"/>
      <c r="E101" s="65"/>
      <c r="H101" s="3"/>
    </row>
    <row r="102" spans="1:8" x14ac:dyDescent="0.25">
      <c r="A102" s="53" t="s">
        <v>178</v>
      </c>
      <c r="B102" s="54" t="s">
        <v>140</v>
      </c>
      <c r="C102" s="55" t="s">
        <v>57</v>
      </c>
      <c r="D102" s="65">
        <v>997.46</v>
      </c>
      <c r="E102" s="65">
        <v>1177</v>
      </c>
      <c r="H102" s="3"/>
    </row>
    <row r="103" spans="1:8" x14ac:dyDescent="0.25">
      <c r="A103" s="53" t="s">
        <v>179</v>
      </c>
      <c r="B103" s="54" t="s">
        <v>141</v>
      </c>
      <c r="C103" s="55" t="s">
        <v>57</v>
      </c>
      <c r="D103" s="65">
        <v>1066.1099999999999</v>
      </c>
      <c r="E103" s="65">
        <v>1258.01</v>
      </c>
      <c r="H103" s="3"/>
    </row>
    <row r="104" spans="1:8" x14ac:dyDescent="0.25">
      <c r="A104" s="53"/>
      <c r="B104" s="56" t="s">
        <v>142</v>
      </c>
      <c r="C104" s="55"/>
      <c r="D104" s="65"/>
      <c r="E104" s="65"/>
      <c r="H104" s="3"/>
    </row>
    <row r="105" spans="1:8" x14ac:dyDescent="0.25">
      <c r="A105" s="53" t="s">
        <v>180</v>
      </c>
      <c r="B105" s="54" t="s">
        <v>140</v>
      </c>
      <c r="C105" s="55" t="s">
        <v>57</v>
      </c>
      <c r="D105" s="65">
        <v>810.62</v>
      </c>
      <c r="E105" s="65">
        <f t="shared" si="1"/>
        <v>956.53</v>
      </c>
      <c r="H105" s="3"/>
    </row>
    <row r="106" spans="1:8" ht="25.5" customHeight="1" x14ac:dyDescent="0.25">
      <c r="A106" s="144" t="s">
        <v>463</v>
      </c>
      <c r="B106" s="145"/>
      <c r="C106" s="145"/>
      <c r="D106" s="145"/>
      <c r="E106" s="146"/>
      <c r="H106" s="3"/>
    </row>
    <row r="107" spans="1:8" ht="33" customHeight="1" x14ac:dyDescent="0.25">
      <c r="A107" s="58"/>
      <c r="B107" s="59" t="s">
        <v>464</v>
      </c>
      <c r="C107" s="60" t="s">
        <v>461</v>
      </c>
      <c r="D107" s="61">
        <v>407.83</v>
      </c>
      <c r="E107" s="61">
        <v>481.24</v>
      </c>
      <c r="H107" s="3"/>
    </row>
    <row r="108" spans="1:8" ht="33.75" customHeight="1" x14ac:dyDescent="0.25">
      <c r="A108" s="58"/>
      <c r="B108" s="59" t="s">
        <v>465</v>
      </c>
      <c r="C108" s="60" t="s">
        <v>461</v>
      </c>
      <c r="D108" s="61">
        <v>416.51</v>
      </c>
      <c r="E108" s="61">
        <v>491.48</v>
      </c>
      <c r="H108" s="3"/>
    </row>
    <row r="109" spans="1:8" ht="33.75" customHeight="1" x14ac:dyDescent="0.25">
      <c r="A109" s="58"/>
      <c r="B109" s="59" t="s">
        <v>466</v>
      </c>
      <c r="C109" s="60" t="s">
        <v>461</v>
      </c>
      <c r="D109" s="61">
        <v>863.37</v>
      </c>
      <c r="E109" s="61">
        <v>1018.78</v>
      </c>
      <c r="H109" s="3"/>
    </row>
    <row r="110" spans="1:8" ht="33" customHeight="1" x14ac:dyDescent="0.25">
      <c r="A110" s="58"/>
      <c r="B110" s="59" t="s">
        <v>467</v>
      </c>
      <c r="C110" s="60" t="s">
        <v>461</v>
      </c>
      <c r="D110" s="61">
        <v>802.02</v>
      </c>
      <c r="E110" s="61">
        <v>946.38</v>
      </c>
      <c r="H110" s="3"/>
    </row>
    <row r="111" spans="1:8" ht="25.5" customHeight="1" x14ac:dyDescent="0.25">
      <c r="A111" s="58"/>
      <c r="B111" s="59" t="s">
        <v>468</v>
      </c>
      <c r="C111" s="60" t="s">
        <v>456</v>
      </c>
      <c r="D111" s="61">
        <v>152.72999999999999</v>
      </c>
      <c r="E111" s="61">
        <v>180.22</v>
      </c>
      <c r="H111" s="3"/>
    </row>
    <row r="112" spans="1:8" ht="25.5" customHeight="1" x14ac:dyDescent="0.25">
      <c r="A112" s="58"/>
      <c r="B112" s="59" t="s">
        <v>469</v>
      </c>
      <c r="C112" s="60" t="s">
        <v>456</v>
      </c>
      <c r="D112" s="61">
        <v>221.43</v>
      </c>
      <c r="E112" s="61">
        <v>261.29000000000002</v>
      </c>
      <c r="H112" s="3"/>
    </row>
    <row r="113" spans="1:8" ht="25.5" customHeight="1" x14ac:dyDescent="0.25">
      <c r="A113" s="58"/>
      <c r="B113" s="59" t="s">
        <v>470</v>
      </c>
      <c r="C113" s="60" t="s">
        <v>461</v>
      </c>
      <c r="D113" s="61">
        <v>1204.01</v>
      </c>
      <c r="E113" s="61">
        <v>1420.73</v>
      </c>
      <c r="H113" s="3"/>
    </row>
    <row r="114" spans="1:8" ht="25.5" customHeight="1" x14ac:dyDescent="0.25">
      <c r="A114" s="58"/>
      <c r="B114" s="59" t="s">
        <v>471</v>
      </c>
      <c r="C114" s="60" t="s">
        <v>461</v>
      </c>
      <c r="D114" s="61">
        <v>1477.5</v>
      </c>
      <c r="E114" s="61">
        <v>1420.73</v>
      </c>
      <c r="H114" s="3"/>
    </row>
    <row r="115" spans="1:8" ht="20.25" customHeight="1" x14ac:dyDescent="0.25">
      <c r="A115" s="62" t="s">
        <v>472</v>
      </c>
      <c r="B115" s="63"/>
      <c r="C115" s="63"/>
      <c r="D115" s="66"/>
      <c r="E115" s="67"/>
      <c r="H115" s="3"/>
    </row>
    <row r="116" spans="1:8" ht="36" customHeight="1" x14ac:dyDescent="0.25">
      <c r="A116" s="58"/>
      <c r="B116" s="59" t="s">
        <v>473</v>
      </c>
      <c r="C116" s="60" t="s">
        <v>16</v>
      </c>
      <c r="D116" s="61">
        <v>10984.84</v>
      </c>
      <c r="E116" s="61">
        <v>12962.11</v>
      </c>
      <c r="H116" s="3"/>
    </row>
    <row r="117" spans="1:8" ht="20.25" customHeight="1" x14ac:dyDescent="0.25">
      <c r="A117" s="58" t="s">
        <v>474</v>
      </c>
      <c r="B117" s="59"/>
      <c r="C117" s="60"/>
      <c r="D117" s="61"/>
      <c r="E117" s="61"/>
      <c r="H117" s="3"/>
    </row>
    <row r="118" spans="1:8" ht="36" customHeight="1" x14ac:dyDescent="0.25">
      <c r="A118" s="58"/>
      <c r="B118" s="59" t="s">
        <v>475</v>
      </c>
      <c r="C118" s="60" t="s">
        <v>16</v>
      </c>
      <c r="D118" s="61">
        <v>2324.77</v>
      </c>
      <c r="E118" s="61">
        <v>2743.23</v>
      </c>
      <c r="H118" s="3"/>
    </row>
    <row r="119" spans="1:8" ht="36" customHeight="1" x14ac:dyDescent="0.25">
      <c r="A119" s="58"/>
      <c r="B119" s="59" t="s">
        <v>476</v>
      </c>
      <c r="C119" s="60" t="s">
        <v>16</v>
      </c>
      <c r="D119" s="61">
        <v>8182.61</v>
      </c>
      <c r="E119" s="61">
        <v>9655.48</v>
      </c>
      <c r="H119" s="3"/>
    </row>
    <row r="120" spans="1:8" ht="36" customHeight="1" x14ac:dyDescent="0.25">
      <c r="A120" s="58"/>
      <c r="B120" s="59" t="s">
        <v>477</v>
      </c>
      <c r="C120" s="60" t="s">
        <v>442</v>
      </c>
      <c r="D120" s="61">
        <v>164</v>
      </c>
      <c r="E120" s="61">
        <v>200</v>
      </c>
      <c r="H120" s="3"/>
    </row>
    <row r="121" spans="1:8" x14ac:dyDescent="0.25">
      <c r="A121" s="137" t="s">
        <v>181</v>
      </c>
      <c r="B121" s="137"/>
      <c r="C121" s="137"/>
      <c r="D121" s="137"/>
      <c r="E121" s="137"/>
      <c r="H121" s="3"/>
    </row>
    <row r="122" spans="1:8" ht="30" x14ac:dyDescent="0.25">
      <c r="A122" s="53" t="s">
        <v>213</v>
      </c>
      <c r="B122" s="54" t="s">
        <v>182</v>
      </c>
      <c r="C122" s="55" t="s">
        <v>183</v>
      </c>
      <c r="D122" s="65">
        <v>225.8</v>
      </c>
      <c r="E122" s="65">
        <v>266.44</v>
      </c>
      <c r="H122" s="3"/>
    </row>
    <row r="123" spans="1:8" x14ac:dyDescent="0.25">
      <c r="A123" s="53"/>
      <c r="B123" s="54" t="s">
        <v>478</v>
      </c>
      <c r="C123" s="55" t="s">
        <v>461</v>
      </c>
      <c r="D123" s="65">
        <v>18.940000000000001</v>
      </c>
      <c r="E123" s="65">
        <v>22.35</v>
      </c>
      <c r="H123" s="3"/>
    </row>
    <row r="124" spans="1:8" x14ac:dyDescent="0.25">
      <c r="A124" s="53"/>
      <c r="B124" s="54" t="s">
        <v>479</v>
      </c>
      <c r="C124" s="55" t="s">
        <v>461</v>
      </c>
      <c r="D124" s="65">
        <v>22.18</v>
      </c>
      <c r="E124" s="65">
        <v>26.17</v>
      </c>
      <c r="H124" s="3"/>
    </row>
    <row r="125" spans="1:8" x14ac:dyDescent="0.25">
      <c r="A125" s="53"/>
      <c r="B125" s="54" t="s">
        <v>480</v>
      </c>
      <c r="C125" s="55" t="s">
        <v>461</v>
      </c>
      <c r="D125" s="65">
        <v>225.8</v>
      </c>
      <c r="E125" s="65">
        <v>266.44</v>
      </c>
      <c r="H125" s="3"/>
    </row>
    <row r="126" spans="1:8" x14ac:dyDescent="0.25">
      <c r="A126" s="53"/>
      <c r="B126" s="54" t="s">
        <v>481</v>
      </c>
      <c r="C126" s="55" t="s">
        <v>461</v>
      </c>
      <c r="D126" s="65">
        <v>258.79000000000002</v>
      </c>
      <c r="E126" s="65">
        <v>305.37</v>
      </c>
      <c r="H126" s="3"/>
    </row>
    <row r="127" spans="1:8" x14ac:dyDescent="0.25">
      <c r="A127" s="53"/>
      <c r="B127" s="54" t="s">
        <v>482</v>
      </c>
      <c r="C127" s="55" t="s">
        <v>456</v>
      </c>
      <c r="D127" s="65">
        <v>220.29</v>
      </c>
      <c r="E127" s="65">
        <v>259.94</v>
      </c>
      <c r="H127" s="3"/>
    </row>
    <row r="128" spans="1:8" x14ac:dyDescent="0.25">
      <c r="A128" s="53"/>
      <c r="B128" s="54" t="s">
        <v>483</v>
      </c>
      <c r="C128" s="55" t="s">
        <v>484</v>
      </c>
      <c r="D128" s="65">
        <v>191.36</v>
      </c>
      <c r="E128" s="65">
        <v>225.8</v>
      </c>
      <c r="H128" s="3"/>
    </row>
    <row r="129" spans="1:8" x14ac:dyDescent="0.25">
      <c r="A129" s="53"/>
      <c r="B129" s="54" t="s">
        <v>485</v>
      </c>
      <c r="C129" s="55" t="s">
        <v>456</v>
      </c>
      <c r="D129" s="65">
        <v>240.24</v>
      </c>
      <c r="E129" s="65">
        <v>283.48</v>
      </c>
      <c r="H129" s="3"/>
    </row>
    <row r="130" spans="1:8" x14ac:dyDescent="0.25">
      <c r="A130" s="53"/>
      <c r="B130" s="54" t="s">
        <v>486</v>
      </c>
      <c r="C130" s="55" t="s">
        <v>456</v>
      </c>
      <c r="D130" s="65">
        <v>224.05</v>
      </c>
      <c r="E130" s="65">
        <v>264.38</v>
      </c>
      <c r="H130" s="3"/>
    </row>
    <row r="131" spans="1:8" x14ac:dyDescent="0.25">
      <c r="A131" s="53"/>
      <c r="B131" s="54" t="s">
        <v>487</v>
      </c>
      <c r="C131" s="55" t="s">
        <v>456</v>
      </c>
      <c r="D131" s="65">
        <v>433</v>
      </c>
      <c r="E131" s="65">
        <v>510.94</v>
      </c>
      <c r="H131" s="3"/>
    </row>
    <row r="132" spans="1:8" x14ac:dyDescent="0.25">
      <c r="A132" s="53"/>
      <c r="B132" s="54" t="s">
        <v>488</v>
      </c>
      <c r="C132" s="55" t="s">
        <v>484</v>
      </c>
      <c r="D132" s="65">
        <v>323.57</v>
      </c>
      <c r="E132" s="65">
        <v>381.81</v>
      </c>
      <c r="H132" s="3"/>
    </row>
    <row r="133" spans="1:8" x14ac:dyDescent="0.25">
      <c r="A133" s="53"/>
      <c r="B133" s="54" t="s">
        <v>489</v>
      </c>
      <c r="C133" s="55" t="s">
        <v>456</v>
      </c>
      <c r="D133" s="65">
        <v>332.33</v>
      </c>
      <c r="E133" s="65">
        <v>392.15</v>
      </c>
      <c r="H133" s="3"/>
    </row>
    <row r="134" spans="1:8" x14ac:dyDescent="0.25">
      <c r="A134" s="53"/>
      <c r="B134" s="54" t="s">
        <v>490</v>
      </c>
      <c r="C134" s="55" t="s">
        <v>456</v>
      </c>
      <c r="D134" s="65">
        <v>278.35000000000002</v>
      </c>
      <c r="E134" s="65">
        <v>328.45</v>
      </c>
      <c r="H134" s="3"/>
    </row>
    <row r="135" spans="1:8" ht="30" x14ac:dyDescent="0.25">
      <c r="A135" s="53"/>
      <c r="B135" s="54" t="s">
        <v>491</v>
      </c>
      <c r="C135" s="55" t="s">
        <v>456</v>
      </c>
      <c r="D135" s="65">
        <v>534.72</v>
      </c>
      <c r="E135" s="65">
        <v>630.97</v>
      </c>
      <c r="H135" s="3"/>
    </row>
    <row r="136" spans="1:8" x14ac:dyDescent="0.25">
      <c r="A136" s="53"/>
      <c r="B136" s="54" t="s">
        <v>492</v>
      </c>
      <c r="C136" s="55" t="s">
        <v>484</v>
      </c>
      <c r="D136" s="65">
        <v>712.74</v>
      </c>
      <c r="E136" s="65">
        <v>841.03</v>
      </c>
      <c r="H136" s="3"/>
    </row>
    <row r="137" spans="1:8" x14ac:dyDescent="0.25">
      <c r="A137" s="53"/>
      <c r="B137" s="54" t="s">
        <v>493</v>
      </c>
      <c r="C137" s="55" t="s">
        <v>456</v>
      </c>
      <c r="D137" s="65">
        <v>1433.99</v>
      </c>
      <c r="E137" s="65">
        <v>1692.11</v>
      </c>
      <c r="H137" s="3"/>
    </row>
    <row r="138" spans="1:8" x14ac:dyDescent="0.25">
      <c r="A138" s="53"/>
      <c r="B138" s="54" t="s">
        <v>494</v>
      </c>
      <c r="C138" s="55" t="s">
        <v>456</v>
      </c>
      <c r="D138" s="65">
        <v>383.34</v>
      </c>
      <c r="E138" s="65">
        <v>452.34</v>
      </c>
      <c r="H138" s="3"/>
    </row>
    <row r="139" spans="1:8" ht="30" x14ac:dyDescent="0.25">
      <c r="A139" s="53"/>
      <c r="B139" s="54" t="s">
        <v>495</v>
      </c>
      <c r="C139" s="55" t="s">
        <v>456</v>
      </c>
      <c r="D139" s="65">
        <v>1709.57</v>
      </c>
      <c r="E139" s="65">
        <v>2017.29</v>
      </c>
      <c r="H139" s="3"/>
    </row>
    <row r="140" spans="1:8" ht="30" x14ac:dyDescent="0.25">
      <c r="A140" s="53"/>
      <c r="B140" s="54" t="s">
        <v>496</v>
      </c>
      <c r="C140" s="55" t="s">
        <v>456</v>
      </c>
      <c r="D140" s="65">
        <v>2409.69</v>
      </c>
      <c r="E140" s="65">
        <v>2843.43</v>
      </c>
      <c r="H140" s="3"/>
    </row>
    <row r="141" spans="1:8" x14ac:dyDescent="0.25">
      <c r="A141" s="53"/>
      <c r="B141" s="54" t="s">
        <v>497</v>
      </c>
      <c r="C141" s="55" t="s">
        <v>456</v>
      </c>
      <c r="D141" s="65">
        <v>874.45</v>
      </c>
      <c r="E141" s="65">
        <v>1031.8499999999999</v>
      </c>
      <c r="H141" s="3"/>
    </row>
    <row r="142" spans="1:8" x14ac:dyDescent="0.25">
      <c r="A142" s="53"/>
      <c r="B142" s="54" t="s">
        <v>498</v>
      </c>
      <c r="C142" s="55" t="s">
        <v>456</v>
      </c>
      <c r="D142" s="65">
        <v>522.79999999999995</v>
      </c>
      <c r="E142" s="65">
        <v>616.9</v>
      </c>
      <c r="H142" s="3"/>
    </row>
    <row r="143" spans="1:8" x14ac:dyDescent="0.25">
      <c r="A143" s="53"/>
      <c r="B143" s="54" t="s">
        <v>499</v>
      </c>
      <c r="C143" s="55" t="s">
        <v>456</v>
      </c>
      <c r="D143" s="65">
        <v>208.21</v>
      </c>
      <c r="E143" s="65">
        <v>245.69</v>
      </c>
      <c r="H143" s="3"/>
    </row>
    <row r="144" spans="1:8" x14ac:dyDescent="0.25">
      <c r="A144" s="53"/>
      <c r="B144" s="54" t="s">
        <v>500</v>
      </c>
      <c r="C144" s="55" t="s">
        <v>456</v>
      </c>
      <c r="D144" s="65">
        <v>429.56</v>
      </c>
      <c r="E144" s="65">
        <v>506.88</v>
      </c>
      <c r="H144" s="3"/>
    </row>
    <row r="145" spans="1:8" x14ac:dyDescent="0.25">
      <c r="A145" s="53"/>
      <c r="B145" s="54" t="s">
        <v>501</v>
      </c>
      <c r="C145" s="55" t="s">
        <v>456</v>
      </c>
      <c r="D145" s="65">
        <v>10984.84</v>
      </c>
      <c r="E145" s="65">
        <v>12962.11</v>
      </c>
      <c r="H145" s="3"/>
    </row>
    <row r="146" spans="1:8" ht="30" x14ac:dyDescent="0.25">
      <c r="A146" s="53" t="s">
        <v>214</v>
      </c>
      <c r="B146" s="54" t="s">
        <v>184</v>
      </c>
      <c r="C146" s="55" t="s">
        <v>16</v>
      </c>
      <c r="D146" s="65">
        <v>191.36</v>
      </c>
      <c r="E146" s="65">
        <v>225.8</v>
      </c>
      <c r="H146" s="3"/>
    </row>
    <row r="147" spans="1:8" x14ac:dyDescent="0.25">
      <c r="A147" s="53" t="s">
        <v>215</v>
      </c>
      <c r="B147" s="54" t="s">
        <v>185</v>
      </c>
      <c r="C147" s="55" t="s">
        <v>16</v>
      </c>
      <c r="D147" s="65">
        <v>332.33</v>
      </c>
      <c r="E147" s="65">
        <v>392.15</v>
      </c>
      <c r="H147" s="3"/>
    </row>
    <row r="148" spans="1:8" ht="30" x14ac:dyDescent="0.25">
      <c r="A148" s="53" t="s">
        <v>216</v>
      </c>
      <c r="B148" s="54" t="s">
        <v>186</v>
      </c>
      <c r="C148" s="55" t="s">
        <v>16</v>
      </c>
      <c r="D148" s="65">
        <v>224.05</v>
      </c>
      <c r="E148" s="65">
        <v>264.38</v>
      </c>
      <c r="H148" s="3"/>
    </row>
    <row r="149" spans="1:8" ht="60" x14ac:dyDescent="0.25">
      <c r="A149" s="53" t="s">
        <v>217</v>
      </c>
      <c r="B149" s="54" t="s">
        <v>187</v>
      </c>
      <c r="C149" s="55" t="s">
        <v>188</v>
      </c>
      <c r="D149" s="65">
        <v>162.32</v>
      </c>
      <c r="E149" s="65">
        <v>191.54</v>
      </c>
      <c r="H149" s="3"/>
    </row>
    <row r="150" spans="1:8" x14ac:dyDescent="0.25">
      <c r="A150" s="53"/>
      <c r="B150" s="56" t="s">
        <v>410</v>
      </c>
      <c r="C150" s="55"/>
      <c r="D150" s="65"/>
      <c r="E150" s="65"/>
      <c r="H150" s="3"/>
    </row>
    <row r="151" spans="1:8" x14ac:dyDescent="0.25">
      <c r="A151" s="53" t="s">
        <v>218</v>
      </c>
      <c r="B151" s="54" t="s">
        <v>189</v>
      </c>
      <c r="C151" s="55" t="s">
        <v>190</v>
      </c>
      <c r="D151" s="65">
        <v>559.29999999999995</v>
      </c>
      <c r="E151" s="65">
        <f t="shared" ref="E151:E173" si="2">ROUND(D151*1.18,2)</f>
        <v>659.97</v>
      </c>
      <c r="H151" s="3"/>
    </row>
    <row r="152" spans="1:8" x14ac:dyDescent="0.25">
      <c r="A152" s="53" t="s">
        <v>219</v>
      </c>
      <c r="B152" s="54" t="s">
        <v>191</v>
      </c>
      <c r="C152" s="55" t="s">
        <v>192</v>
      </c>
      <c r="D152" s="65">
        <v>559.29999999999995</v>
      </c>
      <c r="E152" s="65">
        <f t="shared" si="2"/>
        <v>659.97</v>
      </c>
      <c r="H152" s="3"/>
    </row>
    <row r="153" spans="1:8" ht="28.5" x14ac:dyDescent="0.25">
      <c r="A153" s="53"/>
      <c r="B153" s="56" t="s">
        <v>193</v>
      </c>
      <c r="C153" s="55"/>
      <c r="D153" s="65"/>
      <c r="E153" s="65"/>
      <c r="H153" s="3"/>
    </row>
    <row r="154" spans="1:8" x14ac:dyDescent="0.25">
      <c r="A154" s="53" t="s">
        <v>220</v>
      </c>
      <c r="B154" s="54" t="s">
        <v>194</v>
      </c>
      <c r="C154" s="55" t="s">
        <v>16</v>
      </c>
      <c r="D154" s="65">
        <v>858.48</v>
      </c>
      <c r="E154" s="65">
        <f t="shared" si="2"/>
        <v>1013.01</v>
      </c>
      <c r="H154" s="3"/>
    </row>
    <row r="155" spans="1:8" x14ac:dyDescent="0.25">
      <c r="A155" s="53" t="s">
        <v>221</v>
      </c>
      <c r="B155" s="54" t="s">
        <v>195</v>
      </c>
      <c r="C155" s="55" t="s">
        <v>16</v>
      </c>
      <c r="D155" s="65">
        <v>1798.62</v>
      </c>
      <c r="E155" s="65">
        <f t="shared" si="2"/>
        <v>2122.37</v>
      </c>
      <c r="H155" s="3"/>
    </row>
    <row r="156" spans="1:8" ht="30" x14ac:dyDescent="0.25">
      <c r="A156" s="53" t="s">
        <v>222</v>
      </c>
      <c r="B156" s="54" t="s">
        <v>196</v>
      </c>
      <c r="C156" s="55" t="s">
        <v>183</v>
      </c>
      <c r="D156" s="65">
        <v>100.6</v>
      </c>
      <c r="E156" s="65">
        <f t="shared" si="2"/>
        <v>118.71</v>
      </c>
      <c r="H156" s="3"/>
    </row>
    <row r="157" spans="1:8" x14ac:dyDescent="0.25">
      <c r="A157" s="53"/>
      <c r="B157" s="56" t="s">
        <v>197</v>
      </c>
      <c r="C157" s="55"/>
      <c r="D157" s="65"/>
      <c r="E157" s="65"/>
      <c r="H157" s="3"/>
    </row>
    <row r="158" spans="1:8" x14ac:dyDescent="0.25">
      <c r="A158" s="53" t="s">
        <v>223</v>
      </c>
      <c r="B158" s="54" t="s">
        <v>198</v>
      </c>
      <c r="C158" s="55" t="s">
        <v>199</v>
      </c>
      <c r="D158" s="65">
        <v>424.2</v>
      </c>
      <c r="E158" s="65">
        <f t="shared" si="2"/>
        <v>500.56</v>
      </c>
      <c r="H158" s="3"/>
    </row>
    <row r="159" spans="1:8" x14ac:dyDescent="0.25">
      <c r="A159" s="53" t="s">
        <v>224</v>
      </c>
      <c r="B159" s="54" t="s">
        <v>200</v>
      </c>
      <c r="C159" s="55" t="s">
        <v>199</v>
      </c>
      <c r="D159" s="65">
        <v>424.2</v>
      </c>
      <c r="E159" s="65">
        <f t="shared" si="2"/>
        <v>500.56</v>
      </c>
      <c r="H159" s="3"/>
    </row>
    <row r="160" spans="1:8" x14ac:dyDescent="0.25">
      <c r="A160" s="53" t="s">
        <v>225</v>
      </c>
      <c r="B160" s="54" t="s">
        <v>201</v>
      </c>
      <c r="C160" s="55" t="s">
        <v>199</v>
      </c>
      <c r="D160" s="65">
        <v>817.95</v>
      </c>
      <c r="E160" s="65">
        <f t="shared" si="2"/>
        <v>965.18</v>
      </c>
      <c r="H160" s="3"/>
    </row>
    <row r="161" spans="1:8" x14ac:dyDescent="0.25">
      <c r="A161" s="53" t="s">
        <v>202</v>
      </c>
      <c r="B161" s="54" t="s">
        <v>203</v>
      </c>
      <c r="C161" s="55" t="s">
        <v>199</v>
      </c>
      <c r="D161" s="65">
        <v>817.95</v>
      </c>
      <c r="E161" s="65">
        <f t="shared" si="2"/>
        <v>965.18</v>
      </c>
      <c r="H161" s="3"/>
    </row>
    <row r="162" spans="1:8" x14ac:dyDescent="0.25">
      <c r="A162" s="53"/>
      <c r="B162" s="56" t="s">
        <v>226</v>
      </c>
      <c r="C162" s="55"/>
      <c r="D162" s="65"/>
      <c r="E162" s="65"/>
      <c r="H162" s="3"/>
    </row>
    <row r="163" spans="1:8" x14ac:dyDescent="0.25">
      <c r="A163" s="53"/>
      <c r="B163" s="56" t="s">
        <v>204</v>
      </c>
      <c r="C163" s="55"/>
      <c r="D163" s="65"/>
      <c r="E163" s="65"/>
      <c r="H163" s="3"/>
    </row>
    <row r="164" spans="1:8" x14ac:dyDescent="0.25">
      <c r="A164" s="53" t="s">
        <v>227</v>
      </c>
      <c r="B164" s="54" t="s">
        <v>205</v>
      </c>
      <c r="C164" s="55" t="s">
        <v>206</v>
      </c>
      <c r="D164" s="65">
        <v>231.27</v>
      </c>
      <c r="E164" s="65">
        <f t="shared" si="2"/>
        <v>272.89999999999998</v>
      </c>
      <c r="H164" s="3"/>
    </row>
    <row r="165" spans="1:8" x14ac:dyDescent="0.25">
      <c r="A165" s="53" t="s">
        <v>228</v>
      </c>
      <c r="B165" s="54" t="s">
        <v>207</v>
      </c>
      <c r="C165" s="55" t="s">
        <v>206</v>
      </c>
      <c r="D165" s="65">
        <v>435.67</v>
      </c>
      <c r="E165" s="65">
        <f t="shared" si="2"/>
        <v>514.09</v>
      </c>
      <c r="H165" s="3"/>
    </row>
    <row r="166" spans="1:8" x14ac:dyDescent="0.25">
      <c r="A166" s="53" t="s">
        <v>229</v>
      </c>
      <c r="B166" s="54" t="s">
        <v>208</v>
      </c>
      <c r="C166" s="55" t="s">
        <v>206</v>
      </c>
      <c r="D166" s="65">
        <v>435.67</v>
      </c>
      <c r="E166" s="65">
        <f t="shared" si="2"/>
        <v>514.09</v>
      </c>
      <c r="H166" s="3"/>
    </row>
    <row r="167" spans="1:8" x14ac:dyDescent="0.25">
      <c r="A167" s="53"/>
      <c r="B167" s="56" t="s">
        <v>209</v>
      </c>
      <c r="C167" s="55"/>
      <c r="D167" s="65"/>
      <c r="E167" s="65"/>
      <c r="H167" s="3"/>
    </row>
    <row r="168" spans="1:8" x14ac:dyDescent="0.25">
      <c r="A168" s="53" t="s">
        <v>230</v>
      </c>
      <c r="B168" s="57" t="s">
        <v>205</v>
      </c>
      <c r="C168" s="55" t="s">
        <v>206</v>
      </c>
      <c r="D168" s="65">
        <v>231.27</v>
      </c>
      <c r="E168" s="65">
        <f t="shared" si="2"/>
        <v>272.89999999999998</v>
      </c>
      <c r="H168" s="3"/>
    </row>
    <row r="169" spans="1:8" x14ac:dyDescent="0.25">
      <c r="A169" s="53" t="s">
        <v>231</v>
      </c>
      <c r="B169" s="57" t="s">
        <v>210</v>
      </c>
      <c r="C169" s="55" t="s">
        <v>206</v>
      </c>
      <c r="D169" s="65">
        <v>435.67</v>
      </c>
      <c r="E169" s="65">
        <f t="shared" si="2"/>
        <v>514.09</v>
      </c>
      <c r="H169" s="3"/>
    </row>
    <row r="170" spans="1:8" x14ac:dyDescent="0.25">
      <c r="A170" s="53" t="s">
        <v>232</v>
      </c>
      <c r="B170" s="57" t="s">
        <v>208</v>
      </c>
      <c r="C170" s="55" t="s">
        <v>206</v>
      </c>
      <c r="D170" s="65">
        <v>435.67</v>
      </c>
      <c r="E170" s="65">
        <f t="shared" si="2"/>
        <v>514.09</v>
      </c>
      <c r="H170" s="3"/>
    </row>
    <row r="171" spans="1:8" x14ac:dyDescent="0.25">
      <c r="A171" s="53" t="s">
        <v>233</v>
      </c>
      <c r="B171" s="57" t="s">
        <v>211</v>
      </c>
      <c r="C171" s="55" t="s">
        <v>206</v>
      </c>
      <c r="D171" s="65">
        <v>231.27</v>
      </c>
      <c r="E171" s="65">
        <f t="shared" si="2"/>
        <v>272.89999999999998</v>
      </c>
      <c r="H171" s="3"/>
    </row>
    <row r="172" spans="1:8" x14ac:dyDescent="0.25">
      <c r="A172" s="53"/>
      <c r="B172" s="56" t="s">
        <v>234</v>
      </c>
      <c r="C172" s="55"/>
      <c r="D172" s="65"/>
      <c r="E172" s="65"/>
      <c r="H172" s="3"/>
    </row>
    <row r="173" spans="1:8" x14ac:dyDescent="0.25">
      <c r="A173" s="53" t="s">
        <v>235</v>
      </c>
      <c r="B173" s="54" t="s">
        <v>212</v>
      </c>
      <c r="C173" s="55" t="s">
        <v>206</v>
      </c>
      <c r="D173" s="65">
        <v>132.05000000000001</v>
      </c>
      <c r="E173" s="65">
        <f t="shared" si="2"/>
        <v>155.82</v>
      </c>
      <c r="H173" s="3"/>
    </row>
    <row r="174" spans="1:8" x14ac:dyDescent="0.25">
      <c r="A174" s="53" t="s">
        <v>236</v>
      </c>
      <c r="B174" s="54" t="s">
        <v>208</v>
      </c>
      <c r="C174" s="55" t="s">
        <v>206</v>
      </c>
      <c r="D174" s="65">
        <v>180.31</v>
      </c>
      <c r="E174" s="65">
        <v>212.77</v>
      </c>
      <c r="H174" s="3"/>
    </row>
    <row r="175" spans="1:8" x14ac:dyDescent="0.25">
      <c r="A175" s="147" t="s">
        <v>502</v>
      </c>
      <c r="B175" s="148"/>
      <c r="C175" s="148"/>
      <c r="D175" s="148"/>
      <c r="E175" s="149"/>
      <c r="H175" s="3"/>
    </row>
    <row r="176" spans="1:8" x14ac:dyDescent="0.25">
      <c r="A176" s="53"/>
      <c r="B176" s="54" t="s">
        <v>503</v>
      </c>
      <c r="C176" s="55" t="s">
        <v>504</v>
      </c>
      <c r="D176" s="65">
        <v>4401.96</v>
      </c>
      <c r="E176" s="65">
        <v>5194.3100000000004</v>
      </c>
      <c r="H176" s="3"/>
    </row>
    <row r="177" spans="1:8" x14ac:dyDescent="0.25">
      <c r="A177" s="137" t="s">
        <v>409</v>
      </c>
      <c r="B177" s="137"/>
      <c r="C177" s="137"/>
      <c r="D177" s="137"/>
      <c r="E177" s="137"/>
      <c r="H177" s="3"/>
    </row>
    <row r="178" spans="1:8" ht="30.75" customHeight="1" x14ac:dyDescent="0.25">
      <c r="A178" s="53" t="s">
        <v>278</v>
      </c>
      <c r="B178" s="54" t="s">
        <v>237</v>
      </c>
      <c r="C178" s="55" t="s">
        <v>279</v>
      </c>
      <c r="D178" s="65">
        <v>223.67</v>
      </c>
      <c r="E178" s="65">
        <v>263.93</v>
      </c>
      <c r="H178" s="3"/>
    </row>
    <row r="179" spans="1:8" x14ac:dyDescent="0.25">
      <c r="A179" s="53"/>
      <c r="B179" s="56" t="s">
        <v>238</v>
      </c>
      <c r="C179" s="55"/>
      <c r="D179" s="65"/>
      <c r="E179" s="65"/>
      <c r="H179" s="3"/>
    </row>
    <row r="180" spans="1:8" x14ac:dyDescent="0.25">
      <c r="A180" s="53" t="s">
        <v>280</v>
      </c>
      <c r="B180" s="54" t="s">
        <v>239</v>
      </c>
      <c r="C180" s="55" t="s">
        <v>240</v>
      </c>
      <c r="D180" s="65">
        <v>469.19</v>
      </c>
      <c r="E180" s="65">
        <f t="shared" ref="E180:E231" si="3">ROUND(D180*1.18,2)</f>
        <v>553.64</v>
      </c>
      <c r="H180" s="3"/>
    </row>
    <row r="181" spans="1:8" x14ac:dyDescent="0.25">
      <c r="A181" s="53" t="s">
        <v>281</v>
      </c>
      <c r="B181" s="54" t="s">
        <v>241</v>
      </c>
      <c r="C181" s="55" t="s">
        <v>240</v>
      </c>
      <c r="D181" s="65">
        <v>469.19</v>
      </c>
      <c r="E181" s="65">
        <f t="shared" si="3"/>
        <v>553.64</v>
      </c>
      <c r="H181" s="3"/>
    </row>
    <row r="182" spans="1:8" x14ac:dyDescent="0.25">
      <c r="A182" s="53"/>
      <c r="B182" s="56" t="s">
        <v>242</v>
      </c>
      <c r="C182" s="55"/>
      <c r="D182" s="65"/>
      <c r="E182" s="65"/>
      <c r="H182" s="3"/>
    </row>
    <row r="183" spans="1:8" x14ac:dyDescent="0.25">
      <c r="A183" s="53" t="s">
        <v>282</v>
      </c>
      <c r="B183" s="54" t="s">
        <v>239</v>
      </c>
      <c r="C183" s="55" t="s">
        <v>240</v>
      </c>
      <c r="D183" s="65">
        <v>977.07</v>
      </c>
      <c r="E183" s="65">
        <v>1152.94</v>
      </c>
      <c r="H183" s="3"/>
    </row>
    <row r="184" spans="1:8" x14ac:dyDescent="0.25">
      <c r="A184" s="53" t="s">
        <v>283</v>
      </c>
      <c r="B184" s="54" t="s">
        <v>241</v>
      </c>
      <c r="C184" s="55" t="s">
        <v>243</v>
      </c>
      <c r="D184" s="65">
        <v>1096.5</v>
      </c>
      <c r="E184" s="65">
        <v>1293.8699999999999</v>
      </c>
      <c r="H184" s="3"/>
    </row>
    <row r="185" spans="1:8" x14ac:dyDescent="0.25">
      <c r="A185" s="53"/>
      <c r="B185" s="56" t="s">
        <v>244</v>
      </c>
      <c r="C185" s="55"/>
      <c r="D185" s="65"/>
      <c r="E185" s="65"/>
      <c r="H185" s="3"/>
    </row>
    <row r="186" spans="1:8" x14ac:dyDescent="0.25">
      <c r="A186" s="53" t="s">
        <v>284</v>
      </c>
      <c r="B186" s="54" t="s">
        <v>245</v>
      </c>
      <c r="C186" s="55" t="s">
        <v>240</v>
      </c>
      <c r="D186" s="65">
        <v>297.5</v>
      </c>
      <c r="E186" s="65">
        <v>351.05</v>
      </c>
      <c r="H186" s="3"/>
    </row>
    <row r="187" spans="1:8" x14ac:dyDescent="0.25">
      <c r="A187" s="53" t="s">
        <v>285</v>
      </c>
      <c r="B187" s="54" t="s">
        <v>246</v>
      </c>
      <c r="C187" s="55" t="s">
        <v>240</v>
      </c>
      <c r="D187" s="65">
        <v>308.24</v>
      </c>
      <c r="E187" s="65">
        <v>363.72</v>
      </c>
      <c r="H187" s="3"/>
    </row>
    <row r="188" spans="1:8" x14ac:dyDescent="0.25">
      <c r="A188" s="53"/>
      <c r="B188" s="56" t="s">
        <v>247</v>
      </c>
      <c r="C188" s="55"/>
      <c r="D188" s="65"/>
      <c r="E188" s="65"/>
      <c r="H188" s="3"/>
    </row>
    <row r="189" spans="1:8" ht="30" x14ac:dyDescent="0.25">
      <c r="A189" s="53" t="s">
        <v>286</v>
      </c>
      <c r="B189" s="54" t="s">
        <v>248</v>
      </c>
      <c r="C189" s="150" t="s">
        <v>240</v>
      </c>
      <c r="D189" s="65">
        <v>1096.0999999999999</v>
      </c>
      <c r="E189" s="65">
        <f t="shared" si="3"/>
        <v>1293.4000000000001</v>
      </c>
      <c r="H189" s="3"/>
    </row>
    <row r="190" spans="1:8" x14ac:dyDescent="0.25">
      <c r="A190" s="53"/>
      <c r="B190" s="54" t="s">
        <v>505</v>
      </c>
      <c r="C190" s="151"/>
      <c r="D190" s="65">
        <v>648.04</v>
      </c>
      <c r="E190" s="65">
        <v>764.69</v>
      </c>
      <c r="H190" s="3"/>
    </row>
    <row r="191" spans="1:8" x14ac:dyDescent="0.25">
      <c r="A191" s="53"/>
      <c r="B191" s="56" t="s">
        <v>249</v>
      </c>
      <c r="C191" s="55"/>
      <c r="D191" s="65"/>
      <c r="E191" s="65"/>
      <c r="H191" s="3"/>
    </row>
    <row r="192" spans="1:8" x14ac:dyDescent="0.25">
      <c r="A192" s="53" t="s">
        <v>287</v>
      </c>
      <c r="B192" s="54" t="s">
        <v>250</v>
      </c>
      <c r="C192" s="55" t="s">
        <v>251</v>
      </c>
      <c r="D192" s="65">
        <v>323.08</v>
      </c>
      <c r="E192" s="65">
        <v>381.23</v>
      </c>
      <c r="H192" s="3"/>
    </row>
    <row r="193" spans="1:8" x14ac:dyDescent="0.25">
      <c r="A193" s="53" t="s">
        <v>288</v>
      </c>
      <c r="B193" s="54" t="s">
        <v>252</v>
      </c>
      <c r="C193" s="55" t="s">
        <v>251</v>
      </c>
      <c r="D193" s="65">
        <v>580.22</v>
      </c>
      <c r="E193" s="65">
        <v>684.66</v>
      </c>
      <c r="H193" s="3"/>
    </row>
    <row r="194" spans="1:8" x14ac:dyDescent="0.25">
      <c r="A194" s="53"/>
      <c r="B194" s="56" t="s">
        <v>253</v>
      </c>
      <c r="C194" s="55"/>
      <c r="D194" s="65"/>
      <c r="E194" s="65"/>
      <c r="H194" s="3"/>
    </row>
    <row r="195" spans="1:8" x14ac:dyDescent="0.25">
      <c r="A195" s="53"/>
      <c r="B195" s="56" t="s">
        <v>254</v>
      </c>
      <c r="C195" s="55"/>
      <c r="D195" s="65"/>
      <c r="E195" s="65"/>
      <c r="H195" s="3"/>
    </row>
    <row r="196" spans="1:8" x14ac:dyDescent="0.25">
      <c r="A196" s="53" t="s">
        <v>289</v>
      </c>
      <c r="B196" s="54" t="s">
        <v>255</v>
      </c>
      <c r="C196" s="55" t="s">
        <v>240</v>
      </c>
      <c r="D196" s="65">
        <v>902.89</v>
      </c>
      <c r="E196" s="65">
        <v>1065.4100000000001</v>
      </c>
      <c r="H196" s="3"/>
    </row>
    <row r="197" spans="1:8" x14ac:dyDescent="0.25">
      <c r="A197" s="53" t="s">
        <v>290</v>
      </c>
      <c r="B197" s="54" t="s">
        <v>256</v>
      </c>
      <c r="C197" s="55" t="s">
        <v>240</v>
      </c>
      <c r="D197" s="65">
        <v>902.89</v>
      </c>
      <c r="E197" s="65">
        <v>1065.4100000000001</v>
      </c>
      <c r="H197" s="3"/>
    </row>
    <row r="198" spans="1:8" x14ac:dyDescent="0.25">
      <c r="A198" s="53" t="s">
        <v>291</v>
      </c>
      <c r="B198" s="54" t="s">
        <v>257</v>
      </c>
      <c r="C198" s="55" t="s">
        <v>240</v>
      </c>
      <c r="D198" s="65">
        <v>902.89</v>
      </c>
      <c r="E198" s="65">
        <v>1065.4100000000001</v>
      </c>
      <c r="H198" s="3"/>
    </row>
    <row r="199" spans="1:8" x14ac:dyDescent="0.25">
      <c r="A199" s="53"/>
      <c r="B199" s="56" t="s">
        <v>258</v>
      </c>
      <c r="C199" s="55"/>
      <c r="D199" s="65"/>
      <c r="E199" s="65"/>
      <c r="H199" s="3"/>
    </row>
    <row r="200" spans="1:8" x14ac:dyDescent="0.25">
      <c r="A200" s="53" t="s">
        <v>292</v>
      </c>
      <c r="B200" s="54" t="s">
        <v>255</v>
      </c>
      <c r="C200" s="55" t="s">
        <v>240</v>
      </c>
      <c r="D200" s="65">
        <v>902.89</v>
      </c>
      <c r="E200" s="65">
        <v>1065.4100000000001</v>
      </c>
      <c r="H200" s="3"/>
    </row>
    <row r="201" spans="1:8" x14ac:dyDescent="0.25">
      <c r="A201" s="53" t="s">
        <v>293</v>
      </c>
      <c r="B201" s="54" t="s">
        <v>256</v>
      </c>
      <c r="C201" s="55" t="s">
        <v>240</v>
      </c>
      <c r="D201" s="65">
        <v>902.89</v>
      </c>
      <c r="E201" s="65">
        <v>1065.4100000000001</v>
      </c>
      <c r="H201" s="3"/>
    </row>
    <row r="202" spans="1:8" x14ac:dyDescent="0.25">
      <c r="A202" s="53" t="s">
        <v>294</v>
      </c>
      <c r="B202" s="54" t="s">
        <v>257</v>
      </c>
      <c r="C202" s="55" t="s">
        <v>240</v>
      </c>
      <c r="D202" s="65">
        <v>902.89</v>
      </c>
      <c r="E202" s="65">
        <v>1065.4100000000001</v>
      </c>
      <c r="H202" s="3"/>
    </row>
    <row r="203" spans="1:8" x14ac:dyDescent="0.25">
      <c r="A203" s="53"/>
      <c r="B203" s="54" t="s">
        <v>506</v>
      </c>
      <c r="C203" s="55" t="s">
        <v>507</v>
      </c>
      <c r="D203" s="65">
        <v>679.38</v>
      </c>
      <c r="E203" s="65">
        <v>801.67</v>
      </c>
      <c r="H203" s="3"/>
    </row>
    <row r="204" spans="1:8" x14ac:dyDescent="0.25">
      <c r="A204" s="53"/>
      <c r="B204" s="54" t="s">
        <v>508</v>
      </c>
      <c r="C204" s="55" t="s">
        <v>507</v>
      </c>
      <c r="D204" s="65">
        <v>499.86</v>
      </c>
      <c r="E204" s="65">
        <v>589.83000000000004</v>
      </c>
      <c r="H204" s="3"/>
    </row>
    <row r="205" spans="1:8" x14ac:dyDescent="0.25">
      <c r="A205" s="53"/>
      <c r="B205" s="56" t="s">
        <v>259</v>
      </c>
      <c r="C205" s="55"/>
      <c r="D205" s="65"/>
      <c r="E205" s="65"/>
      <c r="H205" s="3"/>
    </row>
    <row r="206" spans="1:8" x14ac:dyDescent="0.25">
      <c r="A206" s="53" t="s">
        <v>295</v>
      </c>
      <c r="B206" s="54" t="s">
        <v>260</v>
      </c>
      <c r="C206" s="55" t="s">
        <v>261</v>
      </c>
      <c r="D206" s="65">
        <v>261.32</v>
      </c>
      <c r="E206" s="65">
        <f t="shared" si="3"/>
        <v>308.36</v>
      </c>
      <c r="H206" s="3"/>
    </row>
    <row r="207" spans="1:8" x14ac:dyDescent="0.25">
      <c r="A207" s="53" t="s">
        <v>296</v>
      </c>
      <c r="B207" s="54" t="s">
        <v>262</v>
      </c>
      <c r="C207" s="55" t="s">
        <v>261</v>
      </c>
      <c r="D207" s="65">
        <v>261.32</v>
      </c>
      <c r="E207" s="65">
        <f t="shared" si="3"/>
        <v>308.36</v>
      </c>
      <c r="H207" s="3"/>
    </row>
    <row r="208" spans="1:8" x14ac:dyDescent="0.25">
      <c r="A208" s="53" t="s">
        <v>297</v>
      </c>
      <c r="B208" s="54" t="s">
        <v>263</v>
      </c>
      <c r="C208" s="55" t="s">
        <v>264</v>
      </c>
      <c r="D208" s="65" t="s">
        <v>509</v>
      </c>
      <c r="E208" s="65">
        <v>167.22</v>
      </c>
      <c r="H208" s="3"/>
    </row>
    <row r="209" spans="1:8" ht="28.5" x14ac:dyDescent="0.25">
      <c r="A209" s="53"/>
      <c r="B209" s="56" t="s">
        <v>298</v>
      </c>
      <c r="C209" s="55"/>
      <c r="D209" s="65"/>
      <c r="E209" s="65"/>
      <c r="H209" s="3"/>
    </row>
    <row r="210" spans="1:8" x14ac:dyDescent="0.25">
      <c r="A210" s="53" t="s">
        <v>299</v>
      </c>
      <c r="B210" s="54" t="s">
        <v>265</v>
      </c>
      <c r="C210" s="55" t="s">
        <v>240</v>
      </c>
      <c r="D210" s="65">
        <v>197.49</v>
      </c>
      <c r="E210" s="65">
        <v>233.04</v>
      </c>
      <c r="H210" s="3"/>
    </row>
    <row r="211" spans="1:8" x14ac:dyDescent="0.25">
      <c r="A211" s="53" t="s">
        <v>300</v>
      </c>
      <c r="B211" s="54" t="s">
        <v>239</v>
      </c>
      <c r="C211" s="55" t="s">
        <v>240</v>
      </c>
      <c r="D211" s="65">
        <v>218.75</v>
      </c>
      <c r="E211" s="65">
        <v>258.13</v>
      </c>
      <c r="H211" s="3"/>
    </row>
    <row r="212" spans="1:8" x14ac:dyDescent="0.25">
      <c r="A212" s="53" t="s">
        <v>301</v>
      </c>
      <c r="B212" s="54" t="s">
        <v>266</v>
      </c>
      <c r="C212" s="55" t="s">
        <v>240</v>
      </c>
      <c r="D212" s="65">
        <v>278.07</v>
      </c>
      <c r="E212" s="65">
        <v>328.12</v>
      </c>
      <c r="H212" s="3"/>
    </row>
    <row r="213" spans="1:8" x14ac:dyDescent="0.25">
      <c r="A213" s="53" t="s">
        <v>302</v>
      </c>
      <c r="B213" s="54" t="s">
        <v>267</v>
      </c>
      <c r="C213" s="55" t="s">
        <v>240</v>
      </c>
      <c r="D213" s="65">
        <v>278.07</v>
      </c>
      <c r="E213" s="65">
        <v>328.12</v>
      </c>
      <c r="H213" s="3"/>
    </row>
    <row r="214" spans="1:8" x14ac:dyDescent="0.25">
      <c r="A214" s="53" t="s">
        <v>303</v>
      </c>
      <c r="B214" s="54" t="s">
        <v>241</v>
      </c>
      <c r="C214" s="55" t="s">
        <v>240</v>
      </c>
      <c r="D214" s="65">
        <v>258.60000000000002</v>
      </c>
      <c r="E214" s="65">
        <v>305.16000000000003</v>
      </c>
      <c r="H214" s="3"/>
    </row>
    <row r="215" spans="1:8" x14ac:dyDescent="0.25">
      <c r="A215" s="53" t="s">
        <v>304</v>
      </c>
      <c r="B215" s="54" t="s">
        <v>268</v>
      </c>
      <c r="C215" s="55" t="s">
        <v>240</v>
      </c>
      <c r="D215" s="65">
        <v>506.3</v>
      </c>
      <c r="E215" s="65">
        <v>597.42999999999995</v>
      </c>
      <c r="H215" s="3"/>
    </row>
    <row r="216" spans="1:8" x14ac:dyDescent="0.25">
      <c r="A216" s="53"/>
      <c r="B216" s="56" t="s">
        <v>269</v>
      </c>
      <c r="C216" s="55"/>
      <c r="D216" s="65"/>
      <c r="E216" s="65"/>
      <c r="H216" s="3"/>
    </row>
    <row r="217" spans="1:8" x14ac:dyDescent="0.25">
      <c r="A217" s="53" t="s">
        <v>305</v>
      </c>
      <c r="B217" s="54" t="s">
        <v>239</v>
      </c>
      <c r="C217" s="55" t="s">
        <v>240</v>
      </c>
      <c r="D217" s="65">
        <v>63.67</v>
      </c>
      <c r="E217" s="65">
        <v>75.13</v>
      </c>
      <c r="H217" s="3"/>
    </row>
    <row r="218" spans="1:8" x14ac:dyDescent="0.25">
      <c r="A218" s="53" t="s">
        <v>306</v>
      </c>
      <c r="B218" s="54" t="s">
        <v>241</v>
      </c>
      <c r="C218" s="55" t="s">
        <v>240</v>
      </c>
      <c r="D218" s="65">
        <v>63.67</v>
      </c>
      <c r="E218" s="65">
        <v>75.13</v>
      </c>
      <c r="H218" s="3"/>
    </row>
    <row r="219" spans="1:8" x14ac:dyDescent="0.25">
      <c r="A219" s="53"/>
      <c r="B219" s="56" t="s">
        <v>270</v>
      </c>
      <c r="C219" s="55"/>
      <c r="D219" s="65"/>
      <c r="E219" s="65"/>
      <c r="H219" s="3"/>
    </row>
    <row r="220" spans="1:8" x14ac:dyDescent="0.25">
      <c r="A220" s="53" t="s">
        <v>307</v>
      </c>
      <c r="B220" s="54" t="s">
        <v>239</v>
      </c>
      <c r="C220" s="55" t="s">
        <v>240</v>
      </c>
      <c r="D220" s="65">
        <v>93.66</v>
      </c>
      <c r="E220" s="65">
        <v>110.52</v>
      </c>
      <c r="H220" s="3"/>
    </row>
    <row r="221" spans="1:8" x14ac:dyDescent="0.25">
      <c r="A221" s="53" t="s">
        <v>308</v>
      </c>
      <c r="B221" s="54" t="s">
        <v>241</v>
      </c>
      <c r="C221" s="55" t="s">
        <v>240</v>
      </c>
      <c r="D221" s="65">
        <v>93.66</v>
      </c>
      <c r="E221" s="65">
        <v>110.52</v>
      </c>
      <c r="H221" s="3"/>
    </row>
    <row r="222" spans="1:8" x14ac:dyDescent="0.25">
      <c r="A222" s="53"/>
      <c r="B222" s="56" t="s">
        <v>271</v>
      </c>
      <c r="C222" s="55"/>
      <c r="D222" s="65"/>
      <c r="E222" s="65"/>
      <c r="H222" s="3"/>
    </row>
    <row r="223" spans="1:8" x14ac:dyDescent="0.25">
      <c r="A223" s="53" t="s">
        <v>309</v>
      </c>
      <c r="B223" s="54" t="s">
        <v>239</v>
      </c>
      <c r="C223" s="55" t="s">
        <v>240</v>
      </c>
      <c r="D223" s="65">
        <v>180.26</v>
      </c>
      <c r="E223" s="65">
        <f t="shared" si="3"/>
        <v>212.71</v>
      </c>
      <c r="H223" s="3"/>
    </row>
    <row r="224" spans="1:8" x14ac:dyDescent="0.25">
      <c r="A224" s="53" t="s">
        <v>310</v>
      </c>
      <c r="B224" s="54" t="s">
        <v>241</v>
      </c>
      <c r="C224" s="55" t="s">
        <v>240</v>
      </c>
      <c r="D224" s="65">
        <v>216.55</v>
      </c>
      <c r="E224" s="65">
        <f t="shared" si="3"/>
        <v>255.53</v>
      </c>
      <c r="H224" s="3"/>
    </row>
    <row r="225" spans="1:8" x14ac:dyDescent="0.25">
      <c r="A225" s="53"/>
      <c r="B225" s="56" t="s">
        <v>272</v>
      </c>
      <c r="C225" s="55"/>
      <c r="D225" s="65"/>
      <c r="E225" s="65"/>
      <c r="H225" s="3"/>
    </row>
    <row r="226" spans="1:8" x14ac:dyDescent="0.25">
      <c r="A226" s="53" t="s">
        <v>311</v>
      </c>
      <c r="B226" s="54" t="s">
        <v>273</v>
      </c>
      <c r="C226" s="55" t="s">
        <v>240</v>
      </c>
      <c r="D226" s="65">
        <v>234.4</v>
      </c>
      <c r="E226" s="65">
        <v>276.58999999999997</v>
      </c>
      <c r="H226" s="3"/>
    </row>
    <row r="227" spans="1:8" x14ac:dyDescent="0.25">
      <c r="A227" s="53" t="s">
        <v>312</v>
      </c>
      <c r="B227" s="54" t="s">
        <v>274</v>
      </c>
      <c r="C227" s="55" t="s">
        <v>240</v>
      </c>
      <c r="D227" s="65">
        <v>277.02</v>
      </c>
      <c r="E227" s="65">
        <v>326.88</v>
      </c>
      <c r="H227" s="3"/>
    </row>
    <row r="228" spans="1:8" x14ac:dyDescent="0.25">
      <c r="A228" s="53" t="s">
        <v>313</v>
      </c>
      <c r="B228" s="54" t="s">
        <v>275</v>
      </c>
      <c r="C228" s="55" t="s">
        <v>240</v>
      </c>
      <c r="D228" s="65">
        <v>480.43</v>
      </c>
      <c r="E228" s="65">
        <f t="shared" si="3"/>
        <v>566.91</v>
      </c>
      <c r="H228" s="3"/>
    </row>
    <row r="229" spans="1:8" x14ac:dyDescent="0.25">
      <c r="A229" s="53" t="s">
        <v>314</v>
      </c>
      <c r="B229" s="54" t="s">
        <v>276</v>
      </c>
      <c r="C229" s="55" t="s">
        <v>240</v>
      </c>
      <c r="D229" s="65">
        <v>96.34</v>
      </c>
      <c r="E229" s="65">
        <v>113.68</v>
      </c>
      <c r="H229" s="3"/>
    </row>
    <row r="230" spans="1:8" x14ac:dyDescent="0.25">
      <c r="A230" s="53"/>
      <c r="B230" s="56" t="s">
        <v>277</v>
      </c>
      <c r="C230" s="55"/>
      <c r="D230" s="65"/>
      <c r="E230" s="65"/>
      <c r="H230" s="3"/>
    </row>
    <row r="231" spans="1:8" x14ac:dyDescent="0.25">
      <c r="A231" s="53" t="s">
        <v>370</v>
      </c>
      <c r="B231" s="54" t="s">
        <v>315</v>
      </c>
      <c r="C231" s="55" t="s">
        <v>240</v>
      </c>
      <c r="D231" s="65">
        <v>163.36000000000001</v>
      </c>
      <c r="E231" s="65">
        <f t="shared" si="3"/>
        <v>192.76</v>
      </c>
      <c r="H231" s="3"/>
    </row>
    <row r="232" spans="1:8" x14ac:dyDescent="0.25">
      <c r="A232" s="53" t="s">
        <v>371</v>
      </c>
      <c r="B232" s="54" t="s">
        <v>316</v>
      </c>
      <c r="C232" s="55" t="s">
        <v>240</v>
      </c>
      <c r="D232" s="65">
        <v>144.6</v>
      </c>
      <c r="E232" s="65">
        <v>170.63</v>
      </c>
      <c r="H232" s="3"/>
    </row>
    <row r="233" spans="1:8" x14ac:dyDescent="0.25">
      <c r="A233" s="53" t="s">
        <v>372</v>
      </c>
      <c r="B233" s="54" t="s">
        <v>317</v>
      </c>
      <c r="C233" s="55" t="s">
        <v>243</v>
      </c>
      <c r="D233" s="65">
        <v>165.86</v>
      </c>
      <c r="E233" s="65">
        <v>195.71</v>
      </c>
      <c r="H233" s="3"/>
    </row>
    <row r="234" spans="1:8" x14ac:dyDescent="0.25">
      <c r="A234" s="138" t="s">
        <v>405</v>
      </c>
      <c r="B234" s="138"/>
      <c r="C234" s="138"/>
      <c r="D234" s="138"/>
      <c r="E234" s="138"/>
      <c r="H234" s="3"/>
    </row>
    <row r="235" spans="1:8" x14ac:dyDescent="0.25">
      <c r="A235" s="53"/>
      <c r="B235" s="56" t="s">
        <v>411</v>
      </c>
      <c r="C235" s="55"/>
      <c r="D235" s="65"/>
      <c r="E235" s="65"/>
      <c r="H235" s="3"/>
    </row>
    <row r="236" spans="1:8" x14ac:dyDescent="0.25">
      <c r="A236" s="53" t="s">
        <v>373</v>
      </c>
      <c r="B236" s="54" t="s">
        <v>318</v>
      </c>
      <c r="C236" s="55" t="s">
        <v>16</v>
      </c>
      <c r="D236" s="65">
        <v>632.63</v>
      </c>
      <c r="E236" s="65">
        <f t="shared" ref="E236:E288" si="4">ROUND(D236*1.18,2)</f>
        <v>746.5</v>
      </c>
      <c r="H236" s="3"/>
    </row>
    <row r="237" spans="1:8" x14ac:dyDescent="0.25">
      <c r="A237" s="53" t="s">
        <v>374</v>
      </c>
      <c r="B237" s="54" t="s">
        <v>319</v>
      </c>
      <c r="C237" s="55" t="s">
        <v>16</v>
      </c>
      <c r="D237" s="65">
        <v>784.46</v>
      </c>
      <c r="E237" s="65">
        <f t="shared" si="4"/>
        <v>925.66</v>
      </c>
      <c r="H237" s="3"/>
    </row>
    <row r="238" spans="1:8" x14ac:dyDescent="0.25">
      <c r="A238" s="53"/>
      <c r="B238" s="54" t="s">
        <v>510</v>
      </c>
      <c r="C238" s="55" t="s">
        <v>16</v>
      </c>
      <c r="D238" s="65">
        <v>142.35</v>
      </c>
      <c r="E238" s="65">
        <v>167.97</v>
      </c>
      <c r="H238" s="3"/>
    </row>
    <row r="239" spans="1:8" x14ac:dyDescent="0.25">
      <c r="A239" s="53"/>
      <c r="B239" s="54" t="s">
        <v>511</v>
      </c>
      <c r="C239" s="55" t="s">
        <v>16</v>
      </c>
      <c r="D239" s="65">
        <v>98.98</v>
      </c>
      <c r="E239" s="65">
        <v>116.8</v>
      </c>
      <c r="H239" s="3"/>
    </row>
    <row r="240" spans="1:8" x14ac:dyDescent="0.25">
      <c r="A240" s="53" t="s">
        <v>375</v>
      </c>
      <c r="B240" s="54" t="s">
        <v>320</v>
      </c>
      <c r="C240" s="55" t="s">
        <v>16</v>
      </c>
      <c r="D240" s="65">
        <v>142.35</v>
      </c>
      <c r="E240" s="65">
        <v>167.97</v>
      </c>
      <c r="H240" s="3"/>
    </row>
    <row r="241" spans="1:8" ht="45" x14ac:dyDescent="0.25">
      <c r="A241" s="53" t="s">
        <v>376</v>
      </c>
      <c r="B241" s="54" t="s">
        <v>321</v>
      </c>
      <c r="C241" s="55" t="s">
        <v>322</v>
      </c>
      <c r="D241" s="65">
        <v>1002.53</v>
      </c>
      <c r="E241" s="65">
        <f t="shared" si="4"/>
        <v>1182.99</v>
      </c>
      <c r="H241" s="3"/>
    </row>
    <row r="242" spans="1:8" x14ac:dyDescent="0.25">
      <c r="A242" s="53" t="s">
        <v>377</v>
      </c>
      <c r="B242" s="54" t="s">
        <v>323</v>
      </c>
      <c r="C242" s="55" t="s">
        <v>324</v>
      </c>
      <c r="D242" s="65">
        <v>767.55</v>
      </c>
      <c r="E242" s="65">
        <f t="shared" si="4"/>
        <v>905.71</v>
      </c>
      <c r="H242" s="3"/>
    </row>
    <row r="243" spans="1:8" x14ac:dyDescent="0.25">
      <c r="A243" s="53" t="s">
        <v>378</v>
      </c>
      <c r="B243" s="54" t="s">
        <v>325</v>
      </c>
      <c r="C243" s="55" t="s">
        <v>16</v>
      </c>
      <c r="D243" s="65">
        <v>632.63</v>
      </c>
      <c r="E243" s="65">
        <f t="shared" si="4"/>
        <v>746.5</v>
      </c>
      <c r="H243" s="3"/>
    </row>
    <row r="244" spans="1:8" x14ac:dyDescent="0.25">
      <c r="A244" s="53" t="s">
        <v>379</v>
      </c>
      <c r="B244" s="54" t="s">
        <v>419</v>
      </c>
      <c r="C244" s="55" t="s">
        <v>240</v>
      </c>
      <c r="D244" s="65">
        <v>710.95</v>
      </c>
      <c r="E244" s="65">
        <v>838.92</v>
      </c>
      <c r="H244" s="3"/>
    </row>
    <row r="245" spans="1:8" ht="30" x14ac:dyDescent="0.25">
      <c r="A245" s="53"/>
      <c r="B245" s="54" t="s">
        <v>512</v>
      </c>
      <c r="C245" s="55" t="s">
        <v>507</v>
      </c>
      <c r="D245" s="65">
        <v>710.95</v>
      </c>
      <c r="E245" s="65">
        <v>838.92</v>
      </c>
      <c r="H245" s="3"/>
    </row>
    <row r="246" spans="1:8" ht="30" x14ac:dyDescent="0.25">
      <c r="A246" s="53" t="s">
        <v>380</v>
      </c>
      <c r="B246" s="54" t="s">
        <v>326</v>
      </c>
      <c r="C246" s="55" t="s">
        <v>327</v>
      </c>
      <c r="D246" s="65">
        <v>141.82</v>
      </c>
      <c r="E246" s="65">
        <f t="shared" si="4"/>
        <v>167.35</v>
      </c>
      <c r="H246" s="3"/>
    </row>
    <row r="247" spans="1:8" x14ac:dyDescent="0.25">
      <c r="A247" s="53"/>
      <c r="B247" s="54" t="s">
        <v>513</v>
      </c>
      <c r="C247" s="55" t="s">
        <v>456</v>
      </c>
      <c r="D247" s="65">
        <v>102.8</v>
      </c>
      <c r="E247" s="65">
        <v>121.3</v>
      </c>
      <c r="H247" s="3"/>
    </row>
    <row r="248" spans="1:8" ht="30" x14ac:dyDescent="0.25">
      <c r="A248" s="53" t="s">
        <v>381</v>
      </c>
      <c r="B248" s="54" t="s">
        <v>328</v>
      </c>
      <c r="C248" s="55" t="s">
        <v>329</v>
      </c>
      <c r="D248" s="65">
        <v>102.8</v>
      </c>
      <c r="E248" s="65">
        <v>121.3</v>
      </c>
      <c r="H248" s="3"/>
    </row>
    <row r="249" spans="1:8" ht="45" x14ac:dyDescent="0.25">
      <c r="A249" s="53" t="s">
        <v>382</v>
      </c>
      <c r="B249" s="54" t="s">
        <v>330</v>
      </c>
      <c r="C249" s="55" t="s">
        <v>331</v>
      </c>
      <c r="D249" s="65">
        <v>1274.48</v>
      </c>
      <c r="E249" s="65">
        <f t="shared" si="4"/>
        <v>1503.89</v>
      </c>
      <c r="H249" s="3"/>
    </row>
    <row r="250" spans="1:8" x14ac:dyDescent="0.25">
      <c r="A250" s="53"/>
      <c r="B250" s="56" t="s">
        <v>332</v>
      </c>
      <c r="C250" s="55"/>
      <c r="D250" s="65"/>
      <c r="E250" s="65"/>
      <c r="H250" s="3"/>
    </row>
    <row r="251" spans="1:8" x14ac:dyDescent="0.25">
      <c r="A251" s="53" t="s">
        <v>383</v>
      </c>
      <c r="B251" s="54" t="s">
        <v>333</v>
      </c>
      <c r="C251" s="55" t="s">
        <v>251</v>
      </c>
      <c r="D251" s="65">
        <v>968.95</v>
      </c>
      <c r="E251" s="65">
        <f t="shared" si="4"/>
        <v>1143.3599999999999</v>
      </c>
      <c r="H251" s="3"/>
    </row>
    <row r="252" spans="1:8" x14ac:dyDescent="0.25">
      <c r="A252" s="53" t="s">
        <v>384</v>
      </c>
      <c r="B252" s="54" t="s">
        <v>334</v>
      </c>
      <c r="C252" s="55" t="s">
        <v>251</v>
      </c>
      <c r="D252" s="65">
        <v>1790.17</v>
      </c>
      <c r="E252" s="65">
        <f t="shared" si="4"/>
        <v>2112.4</v>
      </c>
      <c r="H252" s="3"/>
    </row>
    <row r="253" spans="1:8" ht="60" x14ac:dyDescent="0.25">
      <c r="A253" s="53" t="s">
        <v>385</v>
      </c>
      <c r="B253" s="54" t="s">
        <v>335</v>
      </c>
      <c r="C253" s="55" t="s">
        <v>406</v>
      </c>
      <c r="D253" s="65">
        <v>2026.88</v>
      </c>
      <c r="E253" s="65">
        <f t="shared" si="4"/>
        <v>2391.7199999999998</v>
      </c>
      <c r="H253" s="3"/>
    </row>
    <row r="254" spans="1:8" x14ac:dyDescent="0.25">
      <c r="A254" s="53" t="s">
        <v>386</v>
      </c>
      <c r="B254" s="54" t="s">
        <v>336</v>
      </c>
      <c r="C254" s="55" t="s">
        <v>337</v>
      </c>
      <c r="D254" s="65">
        <v>135.33000000000001</v>
      </c>
      <c r="E254" s="65">
        <f t="shared" si="4"/>
        <v>159.69</v>
      </c>
      <c r="H254" s="3"/>
    </row>
    <row r="255" spans="1:8" x14ac:dyDescent="0.25">
      <c r="A255" s="53"/>
      <c r="B255" s="56" t="s">
        <v>338</v>
      </c>
      <c r="C255" s="55"/>
      <c r="D255" s="65"/>
      <c r="E255" s="65"/>
      <c r="H255" s="3"/>
    </row>
    <row r="256" spans="1:8" x14ac:dyDescent="0.25">
      <c r="A256" s="53" t="s">
        <v>387</v>
      </c>
      <c r="B256" s="54" t="s">
        <v>339</v>
      </c>
      <c r="C256" s="55" t="s">
        <v>340</v>
      </c>
      <c r="D256" s="65">
        <v>2386.9499999999998</v>
      </c>
      <c r="E256" s="65">
        <v>2816.6</v>
      </c>
      <c r="H256" s="3"/>
    </row>
    <row r="257" spans="1:8" x14ac:dyDescent="0.25">
      <c r="A257" s="53" t="s">
        <v>388</v>
      </c>
      <c r="B257" s="54" t="s">
        <v>341</v>
      </c>
      <c r="C257" s="55" t="s">
        <v>340</v>
      </c>
      <c r="D257" s="65">
        <v>2386.9499999999998</v>
      </c>
      <c r="E257" s="65">
        <v>2816.6</v>
      </c>
      <c r="H257" s="3"/>
    </row>
    <row r="258" spans="1:8" x14ac:dyDescent="0.25">
      <c r="A258" s="53" t="s">
        <v>389</v>
      </c>
      <c r="B258" s="54" t="s">
        <v>342</v>
      </c>
      <c r="C258" s="55" t="s">
        <v>340</v>
      </c>
      <c r="D258" s="65">
        <v>7616.72</v>
      </c>
      <c r="E258" s="65">
        <v>8987.73</v>
      </c>
      <c r="H258" s="3"/>
    </row>
    <row r="259" spans="1:8" x14ac:dyDescent="0.25">
      <c r="A259" s="53"/>
      <c r="B259" s="54" t="s">
        <v>343</v>
      </c>
      <c r="C259" s="55"/>
      <c r="D259" s="65"/>
      <c r="E259" s="65"/>
      <c r="H259" s="3"/>
    </row>
    <row r="260" spans="1:8" x14ac:dyDescent="0.25">
      <c r="A260" s="53" t="s">
        <v>390</v>
      </c>
      <c r="B260" s="54" t="s">
        <v>339</v>
      </c>
      <c r="C260" s="55" t="s">
        <v>340</v>
      </c>
      <c r="D260" s="65">
        <v>2386.9499999999998</v>
      </c>
      <c r="E260" s="65">
        <v>2816.6</v>
      </c>
      <c r="H260" s="3"/>
    </row>
    <row r="261" spans="1:8" x14ac:dyDescent="0.25">
      <c r="A261" s="53" t="s">
        <v>391</v>
      </c>
      <c r="B261" s="54" t="s">
        <v>341</v>
      </c>
      <c r="C261" s="55" t="s">
        <v>340</v>
      </c>
      <c r="D261" s="65">
        <v>2386.9499999999998</v>
      </c>
      <c r="E261" s="65">
        <v>2816.6</v>
      </c>
      <c r="H261" s="3"/>
    </row>
    <row r="262" spans="1:8" x14ac:dyDescent="0.25">
      <c r="A262" s="53" t="s">
        <v>392</v>
      </c>
      <c r="B262" s="54" t="s">
        <v>342</v>
      </c>
      <c r="C262" s="55" t="s">
        <v>340</v>
      </c>
      <c r="D262" s="65">
        <v>7616.72</v>
      </c>
      <c r="E262" s="65">
        <v>8987.73</v>
      </c>
      <c r="H262" s="3"/>
    </row>
    <row r="263" spans="1:8" x14ac:dyDescent="0.25">
      <c r="A263" s="53" t="s">
        <v>393</v>
      </c>
      <c r="B263" s="54" t="s">
        <v>344</v>
      </c>
      <c r="C263" s="55" t="s">
        <v>345</v>
      </c>
      <c r="D263" s="65">
        <v>475.38</v>
      </c>
      <c r="E263" s="65">
        <v>560.95000000000005</v>
      </c>
      <c r="H263" s="3"/>
    </row>
    <row r="264" spans="1:8" ht="45" x14ac:dyDescent="0.25">
      <c r="A264" s="53" t="s">
        <v>394</v>
      </c>
      <c r="B264" s="54" t="s">
        <v>346</v>
      </c>
      <c r="C264" s="55" t="s">
        <v>347</v>
      </c>
      <c r="D264" s="65">
        <v>244.98</v>
      </c>
      <c r="E264" s="65">
        <v>289.08</v>
      </c>
      <c r="H264" s="3"/>
    </row>
    <row r="265" spans="1:8" x14ac:dyDescent="0.25">
      <c r="A265" s="53"/>
      <c r="B265" s="56" t="s">
        <v>348</v>
      </c>
      <c r="C265" s="55"/>
      <c r="D265" s="65"/>
      <c r="E265" s="65"/>
      <c r="H265" s="3"/>
    </row>
    <row r="266" spans="1:8" x14ac:dyDescent="0.25">
      <c r="A266" s="53" t="s">
        <v>395</v>
      </c>
      <c r="B266" s="54" t="s">
        <v>349</v>
      </c>
      <c r="C266" s="55" t="s">
        <v>507</v>
      </c>
      <c r="D266" s="65">
        <v>822.52</v>
      </c>
      <c r="E266" s="65">
        <v>970.57</v>
      </c>
      <c r="H266" s="3"/>
    </row>
    <row r="267" spans="1:8" ht="45" x14ac:dyDescent="0.25">
      <c r="A267" s="53"/>
      <c r="B267" s="54" t="s">
        <v>349</v>
      </c>
      <c r="C267" s="55" t="s">
        <v>350</v>
      </c>
      <c r="D267" s="68">
        <v>822.52</v>
      </c>
      <c r="E267" s="68">
        <v>970.57</v>
      </c>
      <c r="H267" s="3"/>
    </row>
    <row r="268" spans="1:8" x14ac:dyDescent="0.25">
      <c r="A268" s="53"/>
      <c r="B268" s="56" t="s">
        <v>351</v>
      </c>
      <c r="C268" s="55"/>
      <c r="D268" s="65"/>
      <c r="E268" s="65"/>
      <c r="H268" s="3"/>
    </row>
    <row r="269" spans="1:8" x14ac:dyDescent="0.25">
      <c r="A269" s="53"/>
      <c r="B269" s="56" t="s">
        <v>352</v>
      </c>
      <c r="C269" s="55"/>
      <c r="D269" s="65"/>
      <c r="E269" s="65"/>
      <c r="H269" s="3"/>
    </row>
    <row r="270" spans="1:8" ht="30" x14ac:dyDescent="0.25">
      <c r="A270" s="53" t="s">
        <v>396</v>
      </c>
      <c r="B270" s="54" t="s">
        <v>353</v>
      </c>
      <c r="C270" s="55" t="s">
        <v>354</v>
      </c>
      <c r="D270" s="65">
        <v>1368.67</v>
      </c>
      <c r="E270" s="65">
        <v>1615.03</v>
      </c>
      <c r="H270" s="3"/>
    </row>
    <row r="271" spans="1:8" ht="30" x14ac:dyDescent="0.25">
      <c r="A271" s="53" t="s">
        <v>397</v>
      </c>
      <c r="B271" s="54" t="s">
        <v>355</v>
      </c>
      <c r="C271" s="55" t="s">
        <v>354</v>
      </c>
      <c r="D271" s="65">
        <v>1368.67</v>
      </c>
      <c r="E271" s="65">
        <v>1615.03</v>
      </c>
      <c r="H271" s="3"/>
    </row>
    <row r="272" spans="1:8" x14ac:dyDescent="0.25">
      <c r="A272" s="53"/>
      <c r="B272" s="56" t="s">
        <v>356</v>
      </c>
      <c r="C272" s="55"/>
      <c r="D272" s="65"/>
      <c r="E272" s="65"/>
      <c r="H272" s="3"/>
    </row>
    <row r="273" spans="1:8" ht="30" x14ac:dyDescent="0.25">
      <c r="A273" s="53" t="s">
        <v>398</v>
      </c>
      <c r="B273" s="54" t="s">
        <v>353</v>
      </c>
      <c r="C273" s="55" t="s">
        <v>357</v>
      </c>
      <c r="D273" s="65">
        <v>1368.67</v>
      </c>
      <c r="E273" s="65">
        <v>1615.03</v>
      </c>
      <c r="H273" s="3"/>
    </row>
    <row r="274" spans="1:8" ht="30" x14ac:dyDescent="0.25">
      <c r="A274" s="53" t="s">
        <v>399</v>
      </c>
      <c r="B274" s="54" t="s">
        <v>358</v>
      </c>
      <c r="C274" s="55" t="s">
        <v>354</v>
      </c>
      <c r="D274" s="65">
        <v>1368.67</v>
      </c>
      <c r="E274" s="65">
        <v>1615.03</v>
      </c>
      <c r="H274" s="3"/>
    </row>
    <row r="275" spans="1:8" x14ac:dyDescent="0.25">
      <c r="A275" s="53"/>
      <c r="B275" s="54" t="s">
        <v>514</v>
      </c>
      <c r="C275" s="55" t="s">
        <v>456</v>
      </c>
      <c r="D275" s="65">
        <v>71.459999999999994</v>
      </c>
      <c r="E275" s="65">
        <v>84.32</v>
      </c>
      <c r="H275" s="3"/>
    </row>
    <row r="276" spans="1:8" x14ac:dyDescent="0.25">
      <c r="A276" s="53"/>
      <c r="B276" s="54" t="s">
        <v>515</v>
      </c>
      <c r="C276" s="55" t="s">
        <v>456</v>
      </c>
      <c r="D276" s="65">
        <v>340.23</v>
      </c>
      <c r="E276" s="65">
        <v>401.47</v>
      </c>
      <c r="H276" s="3"/>
    </row>
    <row r="277" spans="1:8" x14ac:dyDescent="0.25">
      <c r="A277" s="53"/>
      <c r="B277" s="54" t="s">
        <v>516</v>
      </c>
      <c r="C277" s="55"/>
      <c r="D277" s="65">
        <v>483.72</v>
      </c>
      <c r="E277" s="65">
        <v>570.79</v>
      </c>
      <c r="H277" s="3"/>
    </row>
    <row r="278" spans="1:8" x14ac:dyDescent="0.25">
      <c r="A278" s="53"/>
      <c r="B278" s="56" t="s">
        <v>359</v>
      </c>
      <c r="C278" s="55"/>
      <c r="D278" s="65"/>
      <c r="E278" s="65"/>
      <c r="H278" s="3"/>
    </row>
    <row r="279" spans="1:8" x14ac:dyDescent="0.25">
      <c r="A279" s="53"/>
      <c r="B279" s="56" t="s">
        <v>360</v>
      </c>
      <c r="C279" s="55"/>
      <c r="D279" s="65"/>
      <c r="E279" s="65"/>
      <c r="H279" s="3"/>
    </row>
    <row r="280" spans="1:8" x14ac:dyDescent="0.25">
      <c r="A280" s="53" t="s">
        <v>400</v>
      </c>
      <c r="B280" s="54" t="s">
        <v>361</v>
      </c>
      <c r="C280" s="55" t="s">
        <v>340</v>
      </c>
      <c r="D280" s="65">
        <v>415.11</v>
      </c>
      <c r="E280" s="65">
        <v>489.83</v>
      </c>
      <c r="H280" s="3"/>
    </row>
    <row r="281" spans="1:8" x14ac:dyDescent="0.25">
      <c r="A281" s="53" t="s">
        <v>401</v>
      </c>
      <c r="B281" s="54" t="s">
        <v>362</v>
      </c>
      <c r="C281" s="55" t="s">
        <v>340</v>
      </c>
      <c r="D281" s="65">
        <v>830.22</v>
      </c>
      <c r="E281" s="65">
        <v>979.66</v>
      </c>
      <c r="H281" s="3"/>
    </row>
    <row r="282" spans="1:8" x14ac:dyDescent="0.25">
      <c r="A282" s="53"/>
      <c r="B282" s="54" t="s">
        <v>517</v>
      </c>
      <c r="C282" s="55" t="s">
        <v>518</v>
      </c>
      <c r="D282" s="65">
        <v>415.11</v>
      </c>
      <c r="E282" s="65">
        <v>489.83</v>
      </c>
      <c r="H282" s="3"/>
    </row>
    <row r="283" spans="1:8" x14ac:dyDescent="0.25">
      <c r="A283" s="53"/>
      <c r="B283" s="56" t="s">
        <v>363</v>
      </c>
      <c r="C283" s="55"/>
      <c r="D283" s="65"/>
      <c r="E283" s="65"/>
      <c r="H283" s="3"/>
    </row>
    <row r="284" spans="1:8" x14ac:dyDescent="0.25">
      <c r="A284" s="53" t="s">
        <v>402</v>
      </c>
      <c r="B284" s="54" t="s">
        <v>364</v>
      </c>
      <c r="C284" s="55" t="s">
        <v>365</v>
      </c>
      <c r="D284" s="65">
        <v>330.33</v>
      </c>
      <c r="E284" s="65">
        <v>389.79</v>
      </c>
      <c r="H284" s="3"/>
    </row>
    <row r="285" spans="1:8" x14ac:dyDescent="0.25">
      <c r="A285" s="53" t="s">
        <v>383</v>
      </c>
      <c r="B285" s="54" t="s">
        <v>362</v>
      </c>
      <c r="C285" s="55" t="s">
        <v>324</v>
      </c>
      <c r="D285" s="65">
        <v>660.66</v>
      </c>
      <c r="E285" s="65">
        <v>779.58</v>
      </c>
      <c r="H285" s="3"/>
    </row>
    <row r="286" spans="1:8" x14ac:dyDescent="0.25">
      <c r="A286" s="53"/>
      <c r="B286" s="54" t="s">
        <v>519</v>
      </c>
      <c r="C286" s="55" t="s">
        <v>518</v>
      </c>
      <c r="D286" s="65">
        <v>330.33</v>
      </c>
      <c r="E286" s="65">
        <v>389.79</v>
      </c>
      <c r="H286" s="3"/>
    </row>
    <row r="287" spans="1:8" x14ac:dyDescent="0.25">
      <c r="A287" s="53"/>
      <c r="B287" s="56" t="s">
        <v>366</v>
      </c>
      <c r="C287" s="55"/>
      <c r="D287" s="65"/>
      <c r="E287" s="65"/>
      <c r="H287" s="3"/>
    </row>
    <row r="288" spans="1:8" ht="45" x14ac:dyDescent="0.25">
      <c r="A288" s="53" t="s">
        <v>403</v>
      </c>
      <c r="B288" s="54" t="s">
        <v>367</v>
      </c>
      <c r="C288" s="55" t="s">
        <v>368</v>
      </c>
      <c r="D288" s="65">
        <v>654.25</v>
      </c>
      <c r="E288" s="65">
        <f t="shared" si="4"/>
        <v>772.02</v>
      </c>
      <c r="H288" s="3"/>
    </row>
    <row r="289" spans="1:8" ht="45" x14ac:dyDescent="0.25">
      <c r="A289" s="53" t="s">
        <v>404</v>
      </c>
      <c r="B289" s="54" t="s">
        <v>369</v>
      </c>
      <c r="C289" s="55" t="s">
        <v>368</v>
      </c>
      <c r="D289" s="65">
        <v>16.04</v>
      </c>
      <c r="E289" s="65">
        <v>18.93</v>
      </c>
      <c r="H289" s="3"/>
    </row>
    <row r="290" spans="1:8" x14ac:dyDescent="0.25">
      <c r="A290" s="53"/>
      <c r="B290" s="54" t="s">
        <v>520</v>
      </c>
      <c r="C290" s="55" t="s">
        <v>507</v>
      </c>
      <c r="D290" s="65">
        <v>16.04</v>
      </c>
      <c r="E290" s="65">
        <v>18.93</v>
      </c>
      <c r="H290" s="3"/>
    </row>
    <row r="291" spans="1:8" x14ac:dyDescent="0.25">
      <c r="A291" s="53"/>
      <c r="B291" s="54" t="s">
        <v>521</v>
      </c>
      <c r="C291" s="55" t="s">
        <v>507</v>
      </c>
      <c r="D291" s="65">
        <v>590.9</v>
      </c>
      <c r="E291" s="65">
        <v>697.26</v>
      </c>
      <c r="H291" s="3"/>
    </row>
    <row r="292" spans="1:8" x14ac:dyDescent="0.25">
      <c r="A292" s="53"/>
      <c r="B292" s="54" t="s">
        <v>522</v>
      </c>
      <c r="C292" s="55" t="s">
        <v>507</v>
      </c>
      <c r="D292" s="65">
        <v>153.85</v>
      </c>
      <c r="E292" s="65">
        <v>181.54</v>
      </c>
      <c r="H292" s="3"/>
    </row>
    <row r="293" spans="1:8" x14ac:dyDescent="0.25">
      <c r="A293" s="137" t="s">
        <v>407</v>
      </c>
      <c r="B293" s="137"/>
      <c r="C293" s="137"/>
      <c r="D293" s="137"/>
      <c r="E293" s="137"/>
      <c r="H293" s="3"/>
    </row>
    <row r="294" spans="1:8" x14ac:dyDescent="0.25">
      <c r="A294" s="53" t="s">
        <v>408</v>
      </c>
      <c r="B294" s="54" t="s">
        <v>523</v>
      </c>
      <c r="C294" s="55" t="s">
        <v>240</v>
      </c>
      <c r="D294" s="65">
        <v>287.52</v>
      </c>
      <c r="E294" s="65">
        <v>339.28</v>
      </c>
      <c r="G294" s="3"/>
      <c r="H294" s="3"/>
    </row>
    <row r="295" spans="1:8" x14ac:dyDescent="0.25">
      <c r="A295" s="53"/>
      <c r="B295" s="54" t="s">
        <v>524</v>
      </c>
      <c r="C295" s="55" t="s">
        <v>507</v>
      </c>
      <c r="D295" s="65">
        <v>230.49</v>
      </c>
      <c r="E295" s="65">
        <v>271.98</v>
      </c>
      <c r="G295" s="3"/>
      <c r="H295" s="3"/>
    </row>
    <row r="296" spans="1:8" x14ac:dyDescent="0.25">
      <c r="A296" s="53" t="s">
        <v>425</v>
      </c>
      <c r="B296" s="54" t="s">
        <v>525</v>
      </c>
      <c r="C296" s="55" t="s">
        <v>526</v>
      </c>
      <c r="D296" s="65">
        <v>129.91999999999999</v>
      </c>
      <c r="E296" s="65">
        <v>153.31</v>
      </c>
      <c r="G296" s="3"/>
      <c r="H296" s="3"/>
    </row>
    <row r="297" spans="1:8" ht="30" x14ac:dyDescent="0.25">
      <c r="A297" s="53"/>
      <c r="B297" s="54" t="s">
        <v>527</v>
      </c>
      <c r="C297" s="55" t="s">
        <v>261</v>
      </c>
      <c r="D297" s="65">
        <v>63.73</v>
      </c>
      <c r="E297" s="65">
        <v>75.2</v>
      </c>
      <c r="G297" s="3"/>
      <c r="H297" s="3"/>
    </row>
    <row r="298" spans="1:8" ht="30" x14ac:dyDescent="0.25">
      <c r="A298" s="53"/>
      <c r="B298" s="54" t="s">
        <v>528</v>
      </c>
      <c r="C298" s="55" t="s">
        <v>261</v>
      </c>
      <c r="D298" s="65">
        <v>64.510000000000005</v>
      </c>
      <c r="E298" s="65">
        <v>76.12</v>
      </c>
      <c r="G298" s="3"/>
      <c r="H298" s="3"/>
    </row>
    <row r="299" spans="1:8" x14ac:dyDescent="0.25">
      <c r="A299" s="53" t="s">
        <v>426</v>
      </c>
      <c r="B299" s="54" t="s">
        <v>529</v>
      </c>
      <c r="C299" s="55" t="s">
        <v>530</v>
      </c>
      <c r="D299" s="65">
        <v>2118.64</v>
      </c>
      <c r="E299" s="65">
        <v>2499.9951999999998</v>
      </c>
      <c r="G299" s="3"/>
      <c r="H299" s="3"/>
    </row>
    <row r="300" spans="1:8" x14ac:dyDescent="0.25">
      <c r="A300" s="53"/>
      <c r="B300" s="54" t="s">
        <v>531</v>
      </c>
      <c r="C300" s="55" t="s">
        <v>530</v>
      </c>
      <c r="D300" s="65">
        <v>4237.29</v>
      </c>
      <c r="E300" s="65">
        <v>5000.0021999999999</v>
      </c>
      <c r="G300" s="3"/>
      <c r="H300" s="3"/>
    </row>
    <row r="301" spans="1:8" x14ac:dyDescent="0.25">
      <c r="A301" s="53"/>
      <c r="B301" s="54" t="s">
        <v>441</v>
      </c>
      <c r="C301" s="55" t="s">
        <v>442</v>
      </c>
      <c r="D301" s="65">
        <v>254.24</v>
      </c>
      <c r="E301" s="65">
        <v>300.00319999999999</v>
      </c>
      <c r="H301" s="3"/>
    </row>
    <row r="304" spans="1:8" x14ac:dyDescent="0.25">
      <c r="B304" s="136" t="s">
        <v>412</v>
      </c>
      <c r="C304" s="136"/>
      <c r="D304" s="136"/>
      <c r="E304" s="136"/>
    </row>
    <row r="305" spans="2:5" ht="31.5" customHeight="1" x14ac:dyDescent="0.25">
      <c r="B305" s="136" t="s">
        <v>413</v>
      </c>
      <c r="C305" s="136"/>
      <c r="D305" s="136"/>
      <c r="E305" s="136"/>
    </row>
    <row r="306" spans="2:5" ht="33.75" customHeight="1" x14ac:dyDescent="0.25">
      <c r="B306" s="136" t="s">
        <v>414</v>
      </c>
      <c r="C306" s="136"/>
      <c r="D306" s="136"/>
      <c r="E306" s="136"/>
    </row>
    <row r="307" spans="2:5" ht="29.25" customHeight="1" x14ac:dyDescent="0.25">
      <c r="B307" s="136" t="s">
        <v>420</v>
      </c>
      <c r="C307" s="136"/>
      <c r="D307" s="136"/>
      <c r="E307" s="136"/>
    </row>
    <row r="308" spans="2:5" x14ac:dyDescent="0.25">
      <c r="B308" s="136" t="s">
        <v>415</v>
      </c>
      <c r="C308" s="136"/>
      <c r="D308" s="136"/>
      <c r="E308" s="136"/>
    </row>
    <row r="309" spans="2:5" x14ac:dyDescent="0.25">
      <c r="B309" s="136" t="s">
        <v>418</v>
      </c>
      <c r="C309" s="136"/>
      <c r="D309" s="136"/>
      <c r="E309" s="136"/>
    </row>
    <row r="310" spans="2:5" ht="42.75" customHeight="1" x14ac:dyDescent="0.25">
      <c r="B310" s="136" t="s">
        <v>416</v>
      </c>
      <c r="C310" s="136"/>
      <c r="D310" s="136"/>
      <c r="E310" s="136"/>
    </row>
    <row r="311" spans="2:5" ht="42.75" customHeight="1" x14ac:dyDescent="0.25">
      <c r="B311" s="136" t="s">
        <v>417</v>
      </c>
      <c r="C311" s="136"/>
      <c r="D311" s="136"/>
      <c r="E311" s="136"/>
    </row>
  </sheetData>
  <mergeCells count="27">
    <mergeCell ref="A1:E1"/>
    <mergeCell ref="A4:E4"/>
    <mergeCell ref="A2:E2"/>
    <mergeCell ref="A5:A6"/>
    <mergeCell ref="B5:B6"/>
    <mergeCell ref="C5:C6"/>
    <mergeCell ref="A177:E177"/>
    <mergeCell ref="A234:E234"/>
    <mergeCell ref="A121:E121"/>
    <mergeCell ref="A8:E8"/>
    <mergeCell ref="A3:E3"/>
    <mergeCell ref="D5:E5"/>
    <mergeCell ref="A11:A12"/>
    <mergeCell ref="B11:B12"/>
    <mergeCell ref="C11:C12"/>
    <mergeCell ref="A106:E106"/>
    <mergeCell ref="A175:E175"/>
    <mergeCell ref="C189:C190"/>
    <mergeCell ref="B308:E308"/>
    <mergeCell ref="B309:E309"/>
    <mergeCell ref="B310:E310"/>
    <mergeCell ref="B311:E311"/>
    <mergeCell ref="A293:E293"/>
    <mergeCell ref="B304:E304"/>
    <mergeCell ref="B305:E305"/>
    <mergeCell ref="B306:E306"/>
    <mergeCell ref="B307:E30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A29 A2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topLeftCell="A292" zoomScale="85" zoomScaleNormal="85" workbookViewId="0">
      <selection activeCell="Q15" sqref="Q15"/>
    </sheetView>
  </sheetViews>
  <sheetFormatPr defaultRowHeight="15" x14ac:dyDescent="0.25"/>
  <cols>
    <col min="1" max="1" width="9.140625" style="1"/>
    <col min="2" max="2" width="83.140625" style="2" bestFit="1" customWidth="1"/>
    <col min="3" max="3" width="12.5703125" style="5" customWidth="1"/>
    <col min="4" max="4" width="11.42578125" style="3" customWidth="1"/>
    <col min="5" max="5" width="14.140625" style="3" customWidth="1"/>
    <col min="6" max="6" width="9.140625" style="4"/>
    <col min="7" max="12" width="0" style="4" hidden="1" customWidth="1"/>
    <col min="13" max="16384" width="9.140625" style="4"/>
  </cols>
  <sheetData>
    <row r="1" spans="1:13" ht="51" customHeight="1" x14ac:dyDescent="0.25">
      <c r="A1" s="157" t="s">
        <v>6</v>
      </c>
      <c r="B1" s="157"/>
      <c r="C1" s="157"/>
      <c r="D1" s="157"/>
      <c r="E1" s="157"/>
    </row>
    <row r="2" spans="1:13" x14ac:dyDescent="0.25">
      <c r="A2" s="157" t="s">
        <v>423</v>
      </c>
      <c r="B2" s="157"/>
      <c r="C2" s="157"/>
      <c r="D2" s="157"/>
      <c r="E2" s="157"/>
    </row>
    <row r="3" spans="1:13" x14ac:dyDescent="0.25">
      <c r="A3" s="158" t="s">
        <v>7</v>
      </c>
      <c r="B3" s="158"/>
      <c r="C3" s="158"/>
      <c r="D3" s="158"/>
      <c r="E3" s="158"/>
    </row>
    <row r="4" spans="1:13" ht="48.75" customHeight="1" x14ac:dyDescent="0.25">
      <c r="A4" s="159" t="s">
        <v>8</v>
      </c>
      <c r="B4" s="159"/>
      <c r="C4" s="159"/>
      <c r="D4" s="159"/>
      <c r="E4" s="159"/>
    </row>
    <row r="5" spans="1:13" s="6" customFormat="1" ht="90" customHeight="1" x14ac:dyDescent="0.25">
      <c r="A5" s="160" t="s">
        <v>0</v>
      </c>
      <c r="B5" s="161" t="s">
        <v>1</v>
      </c>
      <c r="C5" s="162" t="s">
        <v>2</v>
      </c>
      <c r="D5" s="163" t="s">
        <v>5</v>
      </c>
      <c r="E5" s="163"/>
    </row>
    <row r="6" spans="1:13" s="6" customFormat="1" ht="45" x14ac:dyDescent="0.25">
      <c r="A6" s="160"/>
      <c r="B6" s="161"/>
      <c r="C6" s="162"/>
      <c r="D6" s="11" t="s">
        <v>3</v>
      </c>
      <c r="E6" s="11" t="s">
        <v>4</v>
      </c>
    </row>
    <row r="7" spans="1:13" s="9" customFormat="1" x14ac:dyDescent="0.25">
      <c r="A7" s="7">
        <v>1</v>
      </c>
      <c r="B7" s="10">
        <v>2</v>
      </c>
      <c r="C7" s="10">
        <v>3</v>
      </c>
      <c r="D7" s="8">
        <v>4</v>
      </c>
      <c r="E7" s="8">
        <v>5</v>
      </c>
    </row>
    <row r="8" spans="1:13" x14ac:dyDescent="0.25">
      <c r="A8" s="139" t="s">
        <v>9</v>
      </c>
      <c r="B8" s="139"/>
      <c r="C8" s="139"/>
      <c r="D8" s="139"/>
      <c r="E8" s="139"/>
    </row>
    <row r="9" spans="1:13" ht="45" x14ac:dyDescent="0.25">
      <c r="A9" s="53" t="s">
        <v>10</v>
      </c>
      <c r="B9" s="54" t="s">
        <v>11</v>
      </c>
      <c r="C9" s="55" t="s">
        <v>12</v>
      </c>
      <c r="D9" s="74">
        <v>213.93</v>
      </c>
      <c r="E9" s="74">
        <v>252.44</v>
      </c>
      <c r="G9" s="4">
        <v>1.7</v>
      </c>
      <c r="I9" s="4">
        <v>213.93</v>
      </c>
      <c r="J9" s="4">
        <v>1.18</v>
      </c>
      <c r="K9" s="4">
        <v>252.44</v>
      </c>
      <c r="M9" s="3"/>
    </row>
    <row r="10" spans="1:13" x14ac:dyDescent="0.25">
      <c r="A10" s="46"/>
      <c r="B10" s="47" t="s">
        <v>447</v>
      </c>
      <c r="C10" s="46" t="s">
        <v>16</v>
      </c>
      <c r="D10" s="74">
        <v>7335.79</v>
      </c>
      <c r="E10" s="74">
        <v>8656.23</v>
      </c>
      <c r="I10" s="4">
        <v>7335.79</v>
      </c>
      <c r="K10" s="4">
        <v>8656.23</v>
      </c>
      <c r="M10" s="3"/>
    </row>
    <row r="11" spans="1:13" x14ac:dyDescent="0.25">
      <c r="A11" s="142" t="s">
        <v>448</v>
      </c>
      <c r="B11" s="143" t="s">
        <v>449</v>
      </c>
      <c r="C11" s="142" t="s">
        <v>450</v>
      </c>
      <c r="D11" s="74">
        <v>9077.4599999999991</v>
      </c>
      <c r="E11" s="74">
        <v>10711.4</v>
      </c>
      <c r="I11" s="4">
        <v>9077.4599999999991</v>
      </c>
      <c r="K11" s="4">
        <v>10711.4</v>
      </c>
      <c r="M11" s="3"/>
    </row>
    <row r="12" spans="1:13" x14ac:dyDescent="0.25">
      <c r="A12" s="142"/>
      <c r="B12" s="143"/>
      <c r="C12" s="142"/>
      <c r="D12" s="74">
        <v>9077.4599999999991</v>
      </c>
      <c r="E12" s="74">
        <v>10711.4</v>
      </c>
      <c r="I12" s="4">
        <v>9077.4599999999991</v>
      </c>
      <c r="K12" s="4">
        <v>10711.4</v>
      </c>
      <c r="M12" s="3"/>
    </row>
    <row r="13" spans="1:13" x14ac:dyDescent="0.25">
      <c r="A13" s="46" t="s">
        <v>453</v>
      </c>
      <c r="B13" s="47" t="s">
        <v>451</v>
      </c>
      <c r="C13" s="46" t="s">
        <v>16</v>
      </c>
      <c r="D13" s="74">
        <v>828.36</v>
      </c>
      <c r="E13" s="74">
        <v>977.46</v>
      </c>
      <c r="I13" s="4">
        <v>828.36</v>
      </c>
      <c r="K13" s="4">
        <v>977.46</v>
      </c>
      <c r="M13" s="3"/>
    </row>
    <row r="14" spans="1:13" x14ac:dyDescent="0.25">
      <c r="A14" s="46"/>
      <c r="B14" s="47" t="s">
        <v>452</v>
      </c>
      <c r="C14" s="46" t="s">
        <v>16</v>
      </c>
      <c r="D14" s="74">
        <v>2766.38</v>
      </c>
      <c r="E14" s="74">
        <v>3264.33</v>
      </c>
      <c r="I14" s="4">
        <v>2766.38</v>
      </c>
      <c r="K14" s="4">
        <v>3264.33</v>
      </c>
      <c r="M14" s="3"/>
    </row>
    <row r="15" spans="1:13" x14ac:dyDescent="0.25">
      <c r="A15" s="53"/>
      <c r="B15" s="56" t="s">
        <v>14</v>
      </c>
      <c r="C15" s="55"/>
      <c r="D15" s="68"/>
      <c r="E15" s="74"/>
      <c r="M15" s="3"/>
    </row>
    <row r="16" spans="1:13" x14ac:dyDescent="0.25">
      <c r="A16" s="53" t="s">
        <v>13</v>
      </c>
      <c r="B16" s="57" t="s">
        <v>15</v>
      </c>
      <c r="C16" s="55" t="s">
        <v>16</v>
      </c>
      <c r="D16" s="74">
        <v>5596.42</v>
      </c>
      <c r="E16" s="74">
        <v>6603.78</v>
      </c>
      <c r="I16" s="4">
        <v>5596.42</v>
      </c>
      <c r="K16" s="4">
        <v>6603.78</v>
      </c>
      <c r="M16" s="3"/>
    </row>
    <row r="17" spans="1:13" x14ac:dyDescent="0.25">
      <c r="A17" s="53" t="s">
        <v>17</v>
      </c>
      <c r="B17" s="57" t="s">
        <v>22</v>
      </c>
      <c r="C17" s="55" t="s">
        <v>16</v>
      </c>
      <c r="D17" s="74">
        <v>3153.55</v>
      </c>
      <c r="E17" s="74">
        <v>3721.19</v>
      </c>
      <c r="I17" s="4">
        <v>3153.55</v>
      </c>
      <c r="K17" s="4">
        <v>3721.19</v>
      </c>
      <c r="M17" s="3"/>
    </row>
    <row r="18" spans="1:13" x14ac:dyDescent="0.25">
      <c r="A18" s="53" t="s">
        <v>18</v>
      </c>
      <c r="B18" s="57" t="s">
        <v>21</v>
      </c>
      <c r="C18" s="55" t="s">
        <v>16</v>
      </c>
      <c r="D18" s="74">
        <v>4710.8999999999996</v>
      </c>
      <c r="E18" s="74">
        <v>5558.86</v>
      </c>
      <c r="I18" s="4">
        <v>4710.8999999999996</v>
      </c>
      <c r="K18" s="4">
        <v>5558.86</v>
      </c>
      <c r="M18" s="3"/>
    </row>
    <row r="19" spans="1:13" x14ac:dyDescent="0.25">
      <c r="A19" s="53" t="s">
        <v>19</v>
      </c>
      <c r="B19" s="57" t="s">
        <v>20</v>
      </c>
      <c r="C19" s="55" t="s">
        <v>16</v>
      </c>
      <c r="D19" s="74">
        <v>1557.35</v>
      </c>
      <c r="E19" s="74">
        <v>1837.67</v>
      </c>
      <c r="I19" s="4">
        <v>1557.35</v>
      </c>
      <c r="K19" s="4">
        <v>1837.67</v>
      </c>
      <c r="M19" s="3"/>
    </row>
    <row r="20" spans="1:13" x14ac:dyDescent="0.25">
      <c r="A20" s="53" t="s">
        <v>23</v>
      </c>
      <c r="B20" s="57" t="s">
        <v>24</v>
      </c>
      <c r="C20" s="55" t="s">
        <v>16</v>
      </c>
      <c r="D20" s="74">
        <v>2477.58</v>
      </c>
      <c r="E20" s="74">
        <v>2923.54</v>
      </c>
      <c r="I20" s="4">
        <v>2477.58</v>
      </c>
      <c r="K20" s="4">
        <v>2923.54</v>
      </c>
      <c r="M20" s="3"/>
    </row>
    <row r="21" spans="1:13" x14ac:dyDescent="0.25">
      <c r="A21" s="53" t="s">
        <v>27</v>
      </c>
      <c r="B21" s="57" t="s">
        <v>25</v>
      </c>
      <c r="C21" s="55" t="s">
        <v>16</v>
      </c>
      <c r="D21" s="74">
        <v>2477.58</v>
      </c>
      <c r="E21" s="74">
        <v>2923.54</v>
      </c>
      <c r="I21" s="4">
        <v>2477.58</v>
      </c>
      <c r="K21" s="4">
        <v>2923.54</v>
      </c>
      <c r="M21" s="3"/>
    </row>
    <row r="22" spans="1:13" x14ac:dyDescent="0.25">
      <c r="A22" s="53" t="s">
        <v>26</v>
      </c>
      <c r="B22" s="57" t="s">
        <v>28</v>
      </c>
      <c r="C22" s="55" t="s">
        <v>16</v>
      </c>
      <c r="D22" s="74">
        <v>265.64</v>
      </c>
      <c r="E22" s="74">
        <v>313.45999999999998</v>
      </c>
      <c r="I22" s="4">
        <v>265.64</v>
      </c>
      <c r="K22" s="4">
        <v>313.45999999999998</v>
      </c>
      <c r="M22" s="3"/>
    </row>
    <row r="23" spans="1:13" x14ac:dyDescent="0.25">
      <c r="A23" s="53" t="s">
        <v>29</v>
      </c>
      <c r="B23" s="57" t="s">
        <v>30</v>
      </c>
      <c r="C23" s="55" t="s">
        <v>16</v>
      </c>
      <c r="D23" s="74">
        <v>2118.1799999999998</v>
      </c>
      <c r="E23" s="74">
        <v>2499.4499999999998</v>
      </c>
      <c r="I23" s="4">
        <v>2118.1799999999998</v>
      </c>
      <c r="K23" s="4">
        <v>2499.4499999999998</v>
      </c>
      <c r="M23" s="3"/>
    </row>
    <row r="24" spans="1:13" x14ac:dyDescent="0.25">
      <c r="A24" s="53" t="s">
        <v>31</v>
      </c>
      <c r="B24" s="57" t="s">
        <v>32</v>
      </c>
      <c r="C24" s="55" t="s">
        <v>16</v>
      </c>
      <c r="D24" s="74">
        <v>2118.1799999999998</v>
      </c>
      <c r="E24" s="74">
        <v>2499.4499999999998</v>
      </c>
      <c r="I24" s="4">
        <v>2118.1799999999998</v>
      </c>
      <c r="K24" s="4">
        <v>2499.4499999999998</v>
      </c>
      <c r="M24" s="12"/>
    </row>
    <row r="25" spans="1:13" x14ac:dyDescent="0.25">
      <c r="A25" s="53" t="s">
        <v>33</v>
      </c>
      <c r="B25" s="54" t="s">
        <v>35</v>
      </c>
      <c r="C25" s="55" t="s">
        <v>36</v>
      </c>
      <c r="D25" s="74">
        <v>2300.7600000000002</v>
      </c>
      <c r="E25" s="74">
        <v>2714.9</v>
      </c>
      <c r="I25" s="4">
        <v>2300.7600000000002</v>
      </c>
      <c r="K25" s="4">
        <v>2714.9</v>
      </c>
      <c r="L25" s="3"/>
    </row>
    <row r="26" spans="1:13" ht="30" x14ac:dyDescent="0.25">
      <c r="A26" s="53" t="s">
        <v>39</v>
      </c>
      <c r="B26" s="54" t="s">
        <v>37</v>
      </c>
      <c r="C26" s="55" t="s">
        <v>16</v>
      </c>
      <c r="D26" s="74">
        <v>994.87</v>
      </c>
      <c r="E26" s="74">
        <v>1173.95</v>
      </c>
      <c r="I26" s="4">
        <v>994.87</v>
      </c>
      <c r="K26" s="4">
        <v>1173.95</v>
      </c>
      <c r="M26" s="3"/>
    </row>
    <row r="27" spans="1:13" x14ac:dyDescent="0.25">
      <c r="A27" s="53" t="s">
        <v>40</v>
      </c>
      <c r="B27" s="54" t="s">
        <v>38</v>
      </c>
      <c r="C27" s="55" t="s">
        <v>41</v>
      </c>
      <c r="D27" s="74">
        <v>633.74</v>
      </c>
      <c r="E27" s="74">
        <v>747.81</v>
      </c>
      <c r="I27" s="4">
        <v>633.74</v>
      </c>
      <c r="K27" s="4">
        <v>747.81</v>
      </c>
      <c r="M27" s="3"/>
    </row>
    <row r="28" spans="1:13" x14ac:dyDescent="0.25">
      <c r="A28" s="53"/>
      <c r="B28" s="54" t="s">
        <v>454</v>
      </c>
      <c r="C28" s="55"/>
      <c r="D28" s="74">
        <v>2683.06</v>
      </c>
      <c r="E28" s="74">
        <v>3166.01</v>
      </c>
      <c r="I28" s="4">
        <v>2683.06</v>
      </c>
      <c r="K28" s="4">
        <v>3166.01</v>
      </c>
      <c r="M28" s="3"/>
    </row>
    <row r="29" spans="1:13" x14ac:dyDescent="0.25">
      <c r="A29" s="53" t="s">
        <v>42</v>
      </c>
      <c r="B29" s="54" t="s">
        <v>44</v>
      </c>
      <c r="C29" s="55" t="s">
        <v>36</v>
      </c>
      <c r="D29" s="74">
        <v>13910.44</v>
      </c>
      <c r="E29" s="74">
        <v>16414.32</v>
      </c>
      <c r="I29" s="4">
        <v>13910.44</v>
      </c>
      <c r="K29" s="4">
        <v>16414.32</v>
      </c>
      <c r="M29" s="3"/>
    </row>
    <row r="30" spans="1:13" ht="28.5" x14ac:dyDescent="0.25">
      <c r="A30" s="53"/>
      <c r="B30" s="56" t="s">
        <v>45</v>
      </c>
      <c r="C30" s="55"/>
      <c r="D30" s="68"/>
      <c r="E30" s="74"/>
      <c r="M30" s="3"/>
    </row>
    <row r="31" spans="1:13" x14ac:dyDescent="0.25">
      <c r="A31" s="53" t="s">
        <v>43</v>
      </c>
      <c r="B31" s="57" t="s">
        <v>46</v>
      </c>
      <c r="C31" s="55" t="s">
        <v>16</v>
      </c>
      <c r="D31" s="74">
        <v>5596.42</v>
      </c>
      <c r="E31" s="74">
        <v>6603.78</v>
      </c>
      <c r="I31" s="4">
        <v>5596.42</v>
      </c>
      <c r="K31" s="4">
        <v>6603.78</v>
      </c>
      <c r="M31" s="3"/>
    </row>
    <row r="32" spans="1:13" x14ac:dyDescent="0.25">
      <c r="A32" s="53" t="s">
        <v>48</v>
      </c>
      <c r="B32" s="57" t="s">
        <v>47</v>
      </c>
      <c r="C32" s="55" t="s">
        <v>16</v>
      </c>
      <c r="D32" s="74">
        <v>2477.58</v>
      </c>
      <c r="E32" s="74">
        <v>2923.54</v>
      </c>
      <c r="I32" s="4">
        <v>2477.58</v>
      </c>
      <c r="K32" s="4">
        <v>2923.54</v>
      </c>
      <c r="M32" s="3"/>
    </row>
    <row r="33" spans="1:13" x14ac:dyDescent="0.25">
      <c r="A33" s="53" t="s">
        <v>49</v>
      </c>
      <c r="B33" s="57" t="s">
        <v>22</v>
      </c>
      <c r="C33" s="55" t="s">
        <v>16</v>
      </c>
      <c r="D33" s="74">
        <v>3153.55</v>
      </c>
      <c r="E33" s="74">
        <v>3721.19</v>
      </c>
      <c r="I33" s="4">
        <v>3153.55</v>
      </c>
      <c r="K33" s="4">
        <v>3721.19</v>
      </c>
      <c r="M33" s="3"/>
    </row>
    <row r="34" spans="1:13" x14ac:dyDescent="0.25">
      <c r="A34" s="53" t="s">
        <v>50</v>
      </c>
      <c r="B34" s="57" t="s">
        <v>21</v>
      </c>
      <c r="C34" s="55" t="s">
        <v>16</v>
      </c>
      <c r="D34" s="74">
        <v>4710.8999999999996</v>
      </c>
      <c r="E34" s="74">
        <v>5558.86</v>
      </c>
      <c r="I34" s="4">
        <v>4710.8999999999996</v>
      </c>
      <c r="K34" s="4">
        <v>5558.86</v>
      </c>
      <c r="M34" s="3"/>
    </row>
    <row r="35" spans="1:13" x14ac:dyDescent="0.25">
      <c r="A35" s="53" t="s">
        <v>51</v>
      </c>
      <c r="B35" s="57" t="s">
        <v>20</v>
      </c>
      <c r="C35" s="55" t="s">
        <v>16</v>
      </c>
      <c r="D35" s="74">
        <v>1557.35</v>
      </c>
      <c r="E35" s="74">
        <v>1837.67</v>
      </c>
      <c r="I35" s="4">
        <v>1557.35</v>
      </c>
      <c r="K35" s="4">
        <v>1837.67</v>
      </c>
      <c r="M35" s="3"/>
    </row>
    <row r="36" spans="1:13" x14ac:dyDescent="0.25">
      <c r="A36" s="53" t="s">
        <v>52</v>
      </c>
      <c r="B36" s="57" t="s">
        <v>53</v>
      </c>
      <c r="C36" s="55" t="s">
        <v>16</v>
      </c>
      <c r="D36" s="74">
        <v>14943.88</v>
      </c>
      <c r="E36" s="74">
        <v>17633.78</v>
      </c>
      <c r="I36" s="4">
        <v>14943.88</v>
      </c>
      <c r="K36" s="4">
        <v>17633.78</v>
      </c>
      <c r="M36" s="3"/>
    </row>
    <row r="37" spans="1:13" x14ac:dyDescent="0.25">
      <c r="A37" s="53" t="s">
        <v>54</v>
      </c>
      <c r="B37" s="57" t="s">
        <v>30</v>
      </c>
      <c r="C37" s="55" t="s">
        <v>16</v>
      </c>
      <c r="D37" s="74">
        <v>2586.75</v>
      </c>
      <c r="E37" s="74">
        <v>3052.37</v>
      </c>
      <c r="I37" s="4">
        <v>2586.75</v>
      </c>
      <c r="K37" s="4">
        <v>3052.37</v>
      </c>
      <c r="M37" s="3"/>
    </row>
    <row r="38" spans="1:13" x14ac:dyDescent="0.25">
      <c r="A38" s="53" t="s">
        <v>55</v>
      </c>
      <c r="B38" s="57" t="s">
        <v>32</v>
      </c>
      <c r="C38" s="55" t="s">
        <v>16</v>
      </c>
      <c r="D38" s="74">
        <v>2586.75</v>
      </c>
      <c r="E38" s="74">
        <v>3052.37</v>
      </c>
      <c r="I38" s="4">
        <v>2586.75</v>
      </c>
      <c r="K38" s="4">
        <v>3052.37</v>
      </c>
      <c r="M38" s="3"/>
    </row>
    <row r="39" spans="1:13" x14ac:dyDescent="0.25">
      <c r="A39" s="53"/>
      <c r="B39" s="56" t="s">
        <v>34</v>
      </c>
      <c r="C39" s="55"/>
      <c r="D39" s="68"/>
      <c r="E39" s="74"/>
      <c r="M39" s="3"/>
    </row>
    <row r="40" spans="1:13" x14ac:dyDescent="0.25">
      <c r="A40" s="53" t="s">
        <v>68</v>
      </c>
      <c r="B40" s="54" t="s">
        <v>56</v>
      </c>
      <c r="C40" s="55" t="s">
        <v>57</v>
      </c>
      <c r="D40" s="74">
        <v>1174.05</v>
      </c>
      <c r="E40" s="74">
        <v>1385.38</v>
      </c>
      <c r="I40" s="4">
        <v>1174.05</v>
      </c>
      <c r="K40" s="4">
        <v>1385.38</v>
      </c>
      <c r="M40" s="3"/>
    </row>
    <row r="41" spans="1:13" x14ac:dyDescent="0.25">
      <c r="A41" s="53" t="s">
        <v>69</v>
      </c>
      <c r="B41" s="54" t="s">
        <v>58</v>
      </c>
      <c r="C41" s="55" t="s">
        <v>57</v>
      </c>
      <c r="D41" s="74">
        <v>1174.05</v>
      </c>
      <c r="E41" s="74">
        <v>1385.38</v>
      </c>
      <c r="I41" s="4">
        <v>1174.05</v>
      </c>
      <c r="K41" s="4">
        <v>1385.38</v>
      </c>
      <c r="M41" s="3"/>
    </row>
    <row r="42" spans="1:13" x14ac:dyDescent="0.25">
      <c r="A42" s="53" t="s">
        <v>70</v>
      </c>
      <c r="B42" s="54" t="s">
        <v>59</v>
      </c>
      <c r="C42" s="55" t="s">
        <v>60</v>
      </c>
      <c r="D42" s="74">
        <v>1174.05</v>
      </c>
      <c r="E42" s="74">
        <v>1385.38</v>
      </c>
      <c r="I42" s="4">
        <v>1174.05</v>
      </c>
      <c r="K42" s="4">
        <v>1385.38</v>
      </c>
      <c r="M42" s="3"/>
    </row>
    <row r="43" spans="1:13" x14ac:dyDescent="0.25">
      <c r="A43" s="53" t="s">
        <v>71</v>
      </c>
      <c r="B43" s="54" t="s">
        <v>61</v>
      </c>
      <c r="C43" s="55" t="s">
        <v>60</v>
      </c>
      <c r="D43" s="74">
        <v>1174.05</v>
      </c>
      <c r="E43" s="74">
        <v>1385.38</v>
      </c>
      <c r="I43" s="4">
        <v>1174.05</v>
      </c>
      <c r="K43" s="4">
        <v>1385.38</v>
      </c>
      <c r="M43" s="3"/>
    </row>
    <row r="44" spans="1:13" ht="45.75" customHeight="1" x14ac:dyDescent="0.25">
      <c r="A44" s="53"/>
      <c r="B44" s="56" t="s">
        <v>62</v>
      </c>
      <c r="C44" s="55"/>
      <c r="D44" s="68"/>
      <c r="E44" s="74"/>
      <c r="M44" s="3"/>
    </row>
    <row r="45" spans="1:13" x14ac:dyDescent="0.25">
      <c r="A45" s="53" t="s">
        <v>72</v>
      </c>
      <c r="B45" s="54" t="s">
        <v>59</v>
      </c>
      <c r="C45" s="55" t="s">
        <v>60</v>
      </c>
      <c r="D45" s="74">
        <v>1174.05</v>
      </c>
      <c r="E45" s="74">
        <v>1385.38</v>
      </c>
      <c r="I45" s="4">
        <v>1174.05</v>
      </c>
      <c r="K45" s="4">
        <v>1385.38</v>
      </c>
      <c r="M45" s="3"/>
    </row>
    <row r="46" spans="1:13" x14ac:dyDescent="0.25">
      <c r="A46" s="53" t="s">
        <v>73</v>
      </c>
      <c r="B46" s="54" t="s">
        <v>61</v>
      </c>
      <c r="C46" s="55" t="s">
        <v>60</v>
      </c>
      <c r="D46" s="74">
        <v>1174.05</v>
      </c>
      <c r="E46" s="74">
        <v>1385.38</v>
      </c>
      <c r="I46" s="4">
        <v>1174.05</v>
      </c>
      <c r="K46" s="4">
        <v>1385.38</v>
      </c>
      <c r="M46" s="3"/>
    </row>
    <row r="47" spans="1:13" x14ac:dyDescent="0.25">
      <c r="A47" s="53"/>
      <c r="B47" s="56" t="s">
        <v>63</v>
      </c>
      <c r="C47" s="55"/>
      <c r="D47" s="68"/>
      <c r="E47" s="74"/>
      <c r="M47" s="3"/>
    </row>
    <row r="48" spans="1:13" x14ac:dyDescent="0.25">
      <c r="A48" s="53" t="s">
        <v>74</v>
      </c>
      <c r="B48" s="54" t="s">
        <v>64</v>
      </c>
      <c r="C48" s="55" t="s">
        <v>57</v>
      </c>
      <c r="D48" s="74">
        <v>1174.05</v>
      </c>
      <c r="E48" s="74">
        <v>1385.38</v>
      </c>
      <c r="I48" s="4">
        <v>1174.05</v>
      </c>
      <c r="K48" s="4">
        <v>1385.38</v>
      </c>
      <c r="M48" s="3"/>
    </row>
    <row r="49" spans="1:13" x14ac:dyDescent="0.25">
      <c r="A49" s="53" t="s">
        <v>75</v>
      </c>
      <c r="B49" s="54" t="s">
        <v>65</v>
      </c>
      <c r="C49" s="55" t="s">
        <v>57</v>
      </c>
      <c r="D49" s="74">
        <v>1174.05</v>
      </c>
      <c r="E49" s="74">
        <v>1385.38</v>
      </c>
      <c r="I49" s="4">
        <v>1174.05</v>
      </c>
      <c r="K49" s="4">
        <v>1385.38</v>
      </c>
      <c r="M49" s="3"/>
    </row>
    <row r="50" spans="1:13" ht="45" x14ac:dyDescent="0.25">
      <c r="A50" s="53" t="s">
        <v>76</v>
      </c>
      <c r="B50" s="56" t="s">
        <v>66</v>
      </c>
      <c r="C50" s="55" t="s">
        <v>67</v>
      </c>
      <c r="D50" s="74">
        <v>335.72</v>
      </c>
      <c r="E50" s="74">
        <v>396.15</v>
      </c>
      <c r="I50" s="4">
        <v>335.72</v>
      </c>
      <c r="K50" s="4">
        <v>396.15</v>
      </c>
      <c r="M50" s="3"/>
    </row>
    <row r="51" spans="1:13" ht="30" x14ac:dyDescent="0.25">
      <c r="A51" s="53" t="s">
        <v>78</v>
      </c>
      <c r="B51" s="54" t="s">
        <v>77</v>
      </c>
      <c r="C51" s="55" t="s">
        <v>79</v>
      </c>
      <c r="D51" s="74">
        <v>1174.05</v>
      </c>
      <c r="E51" s="74">
        <v>1385.38</v>
      </c>
      <c r="I51" s="4">
        <v>1174.05</v>
      </c>
      <c r="K51" s="4">
        <v>1385.38</v>
      </c>
      <c r="M51" s="3"/>
    </row>
    <row r="52" spans="1:13" ht="30" x14ac:dyDescent="0.25">
      <c r="A52" s="53" t="s">
        <v>143</v>
      </c>
      <c r="B52" s="54" t="s">
        <v>80</v>
      </c>
      <c r="C52" s="55" t="s">
        <v>81</v>
      </c>
      <c r="D52" s="74">
        <v>1174.05</v>
      </c>
      <c r="E52" s="74">
        <v>1385.38</v>
      </c>
      <c r="I52" s="4">
        <v>1174.05</v>
      </c>
      <c r="K52" s="4">
        <v>1385.38</v>
      </c>
      <c r="M52" s="3"/>
    </row>
    <row r="53" spans="1:13" x14ac:dyDescent="0.25">
      <c r="A53" s="53" t="s">
        <v>144</v>
      </c>
      <c r="B53" s="54" t="s">
        <v>82</v>
      </c>
      <c r="C53" s="55" t="s">
        <v>83</v>
      </c>
      <c r="D53" s="74">
        <v>1174.05</v>
      </c>
      <c r="E53" s="74">
        <v>1385.38</v>
      </c>
      <c r="I53" s="4">
        <v>1174.05</v>
      </c>
      <c r="K53" s="4">
        <v>1385.38</v>
      </c>
      <c r="M53" s="3"/>
    </row>
    <row r="54" spans="1:13" x14ac:dyDescent="0.25">
      <c r="A54" s="53"/>
      <c r="B54" s="56" t="s">
        <v>84</v>
      </c>
      <c r="C54" s="55"/>
      <c r="D54" s="68"/>
      <c r="E54" s="74"/>
      <c r="M54" s="3"/>
    </row>
    <row r="55" spans="1:13" ht="30" x14ac:dyDescent="0.25">
      <c r="A55" s="53" t="s">
        <v>145</v>
      </c>
      <c r="B55" s="54" t="s">
        <v>85</v>
      </c>
      <c r="C55" s="55" t="s">
        <v>86</v>
      </c>
      <c r="D55" s="74">
        <v>550.02</v>
      </c>
      <c r="E55" s="74">
        <v>649.02</v>
      </c>
      <c r="I55" s="4">
        <v>550.02</v>
      </c>
      <c r="K55" s="4">
        <v>649.02</v>
      </c>
      <c r="M55" s="3"/>
    </row>
    <row r="56" spans="1:13" ht="30" x14ac:dyDescent="0.25">
      <c r="A56" s="53" t="s">
        <v>146</v>
      </c>
      <c r="B56" s="54" t="s">
        <v>87</v>
      </c>
      <c r="C56" s="55" t="s">
        <v>86</v>
      </c>
      <c r="D56" s="74">
        <v>550.02</v>
      </c>
      <c r="E56" s="74">
        <v>649.02</v>
      </c>
      <c r="I56" s="4">
        <v>550.02</v>
      </c>
      <c r="K56" s="4">
        <v>649.02</v>
      </c>
      <c r="M56" s="3"/>
    </row>
    <row r="57" spans="1:13" x14ac:dyDescent="0.25">
      <c r="A57" s="53"/>
      <c r="B57" s="56" t="s">
        <v>88</v>
      </c>
      <c r="C57" s="55"/>
      <c r="D57" s="68"/>
      <c r="E57" s="74"/>
      <c r="M57" s="3"/>
    </row>
    <row r="58" spans="1:13" x14ac:dyDescent="0.25">
      <c r="A58" s="53" t="s">
        <v>147</v>
      </c>
      <c r="B58" s="54" t="s">
        <v>89</v>
      </c>
      <c r="C58" s="55" t="s">
        <v>90</v>
      </c>
      <c r="D58" s="74">
        <v>1174.05</v>
      </c>
      <c r="E58" s="74">
        <v>1385.38</v>
      </c>
      <c r="I58" s="4">
        <v>1174.05</v>
      </c>
      <c r="K58" s="4">
        <v>1385.38</v>
      </c>
      <c r="M58" s="3"/>
    </row>
    <row r="59" spans="1:13" x14ac:dyDescent="0.25">
      <c r="A59" s="53" t="s">
        <v>148</v>
      </c>
      <c r="B59" s="54" t="s">
        <v>91</v>
      </c>
      <c r="C59" s="55" t="s">
        <v>90</v>
      </c>
      <c r="D59" s="74">
        <v>1174.05</v>
      </c>
      <c r="E59" s="74">
        <v>1385.38</v>
      </c>
      <c r="I59" s="4">
        <v>1174.05</v>
      </c>
      <c r="K59" s="4">
        <v>1385.38</v>
      </c>
      <c r="M59" s="3"/>
    </row>
    <row r="60" spans="1:13" ht="45" x14ac:dyDescent="0.25">
      <c r="A60" s="53" t="s">
        <v>149</v>
      </c>
      <c r="B60" s="54" t="s">
        <v>92</v>
      </c>
      <c r="C60" s="55" t="s">
        <v>93</v>
      </c>
      <c r="D60" s="74">
        <v>1174.05</v>
      </c>
      <c r="E60" s="74">
        <v>1385.38</v>
      </c>
      <c r="I60" s="4">
        <v>1174.05</v>
      </c>
      <c r="K60" s="4">
        <v>1385.38</v>
      </c>
      <c r="M60" s="3"/>
    </row>
    <row r="61" spans="1:13" x14ac:dyDescent="0.25">
      <c r="A61" s="53"/>
      <c r="B61" s="56" t="s">
        <v>94</v>
      </c>
      <c r="C61" s="55"/>
      <c r="D61" s="68"/>
      <c r="E61" s="74"/>
      <c r="M61" s="3"/>
    </row>
    <row r="62" spans="1:13" x14ac:dyDescent="0.25">
      <c r="A62" s="53" t="s">
        <v>150</v>
      </c>
      <c r="B62" s="54" t="s">
        <v>89</v>
      </c>
      <c r="C62" s="55" t="s">
        <v>95</v>
      </c>
      <c r="D62" s="74">
        <v>1174.05</v>
      </c>
      <c r="E62" s="74">
        <v>1385.38</v>
      </c>
      <c r="I62" s="4">
        <v>1174.05</v>
      </c>
      <c r="K62" s="4">
        <v>1385.38</v>
      </c>
      <c r="M62" s="3"/>
    </row>
    <row r="63" spans="1:13" x14ac:dyDescent="0.25">
      <c r="A63" s="53" t="s">
        <v>151</v>
      </c>
      <c r="B63" s="54" t="s">
        <v>91</v>
      </c>
      <c r="C63" s="55" t="s">
        <v>95</v>
      </c>
      <c r="D63" s="74">
        <v>1174.05</v>
      </c>
      <c r="E63" s="74">
        <v>1385.38</v>
      </c>
      <c r="I63" s="4">
        <v>1174.05</v>
      </c>
      <c r="K63" s="4">
        <v>1385.38</v>
      </c>
      <c r="M63" s="3"/>
    </row>
    <row r="64" spans="1:13" x14ac:dyDescent="0.25">
      <c r="A64" s="53" t="s">
        <v>152</v>
      </c>
      <c r="B64" s="54" t="s">
        <v>96</v>
      </c>
      <c r="C64" s="55" t="s">
        <v>97</v>
      </c>
      <c r="D64" s="74">
        <v>1174.05</v>
      </c>
      <c r="E64" s="74">
        <v>1385.38</v>
      </c>
      <c r="I64" s="4">
        <v>1174.05</v>
      </c>
      <c r="K64" s="4">
        <v>1385.38</v>
      </c>
      <c r="M64" s="3"/>
    </row>
    <row r="65" spans="1:13" x14ac:dyDescent="0.25">
      <c r="A65" s="53"/>
      <c r="B65" s="56" t="s">
        <v>98</v>
      </c>
      <c r="C65" s="55"/>
      <c r="D65" s="68"/>
      <c r="E65" s="74"/>
      <c r="M65" s="3"/>
    </row>
    <row r="66" spans="1:13" x14ac:dyDescent="0.25">
      <c r="A66" s="53" t="s">
        <v>153</v>
      </c>
      <c r="B66" s="54" t="s">
        <v>99</v>
      </c>
      <c r="C66" s="55" t="s">
        <v>100</v>
      </c>
      <c r="D66" s="74">
        <v>714.66</v>
      </c>
      <c r="E66" s="74">
        <v>843.3</v>
      </c>
      <c r="I66" s="4">
        <v>714.66</v>
      </c>
      <c r="K66" s="4">
        <v>843.3</v>
      </c>
      <c r="M66" s="3"/>
    </row>
    <row r="67" spans="1:13" x14ac:dyDescent="0.25">
      <c r="A67" s="53" t="s">
        <v>154</v>
      </c>
      <c r="B67" s="54" t="s">
        <v>101</v>
      </c>
      <c r="C67" s="55" t="s">
        <v>100</v>
      </c>
      <c r="D67" s="74">
        <v>714.66</v>
      </c>
      <c r="E67" s="74">
        <v>843.3</v>
      </c>
      <c r="I67" s="4">
        <v>714.66</v>
      </c>
      <c r="K67" s="4">
        <v>843.3</v>
      </c>
      <c r="M67" s="3"/>
    </row>
    <row r="68" spans="1:13" x14ac:dyDescent="0.25">
      <c r="A68" s="53"/>
      <c r="B68" s="56" t="s">
        <v>102</v>
      </c>
      <c r="C68" s="55"/>
      <c r="D68" s="68"/>
      <c r="E68" s="74"/>
      <c r="M68" s="3"/>
    </row>
    <row r="69" spans="1:13" x14ac:dyDescent="0.25">
      <c r="A69" s="53" t="s">
        <v>155</v>
      </c>
      <c r="B69" s="54" t="s">
        <v>103</v>
      </c>
      <c r="C69" s="55" t="s">
        <v>104</v>
      </c>
      <c r="D69" s="74">
        <v>256.75</v>
      </c>
      <c r="E69" s="74">
        <v>302.97000000000003</v>
      </c>
      <c r="I69" s="4">
        <v>256.75</v>
      </c>
      <c r="K69" s="4">
        <v>302.97000000000003</v>
      </c>
      <c r="M69" s="3"/>
    </row>
    <row r="70" spans="1:13" x14ac:dyDescent="0.25">
      <c r="A70" s="53" t="s">
        <v>156</v>
      </c>
      <c r="B70" s="54" t="s">
        <v>105</v>
      </c>
      <c r="C70" s="55" t="s">
        <v>104</v>
      </c>
      <c r="D70" s="74">
        <v>256.75</v>
      </c>
      <c r="E70" s="74">
        <v>302.97000000000003</v>
      </c>
      <c r="I70" s="4">
        <v>256.75</v>
      </c>
      <c r="K70" s="4">
        <v>302.97000000000003</v>
      </c>
      <c r="M70" s="3"/>
    </row>
    <row r="71" spans="1:13" x14ac:dyDescent="0.25">
      <c r="A71" s="53" t="s">
        <v>157</v>
      </c>
      <c r="B71" s="54" t="s">
        <v>106</v>
      </c>
      <c r="C71" s="55" t="s">
        <v>107</v>
      </c>
      <c r="D71" s="74">
        <v>714.66</v>
      </c>
      <c r="E71" s="74">
        <v>843.3</v>
      </c>
      <c r="I71" s="4">
        <v>714.66</v>
      </c>
      <c r="K71" s="4">
        <v>843.3</v>
      </c>
      <c r="M71" s="3"/>
    </row>
    <row r="72" spans="1:13" x14ac:dyDescent="0.25">
      <c r="A72" s="53" t="s">
        <v>158</v>
      </c>
      <c r="B72" s="54" t="s">
        <v>108</v>
      </c>
      <c r="C72" s="55" t="s">
        <v>109</v>
      </c>
      <c r="D72" s="74">
        <v>714.66</v>
      </c>
      <c r="E72" s="74">
        <v>843.3</v>
      </c>
      <c r="I72" s="4">
        <v>714.66</v>
      </c>
      <c r="K72" s="4">
        <v>843.3</v>
      </c>
      <c r="M72" s="3"/>
    </row>
    <row r="73" spans="1:13" x14ac:dyDescent="0.25">
      <c r="A73" s="53" t="s">
        <v>159</v>
      </c>
      <c r="B73" s="54" t="s">
        <v>110</v>
      </c>
      <c r="C73" s="55" t="s">
        <v>111</v>
      </c>
      <c r="D73" s="74">
        <v>764.88</v>
      </c>
      <c r="E73" s="74">
        <v>902.56</v>
      </c>
      <c r="I73" s="4">
        <v>764.88</v>
      </c>
      <c r="K73" s="4">
        <v>902.56</v>
      </c>
      <c r="M73" s="3"/>
    </row>
    <row r="74" spans="1:13" x14ac:dyDescent="0.25">
      <c r="A74" s="53" t="s">
        <v>160</v>
      </c>
      <c r="B74" s="54" t="s">
        <v>112</v>
      </c>
      <c r="C74" s="55" t="s">
        <v>113</v>
      </c>
      <c r="D74" s="74">
        <v>1858.53</v>
      </c>
      <c r="E74" s="74">
        <v>2193.0700000000002</v>
      </c>
      <c r="I74" s="4">
        <v>1858.53</v>
      </c>
      <c r="K74" s="4">
        <v>2193.0700000000002</v>
      </c>
      <c r="M74" s="3"/>
    </row>
    <row r="75" spans="1:13" x14ac:dyDescent="0.25">
      <c r="A75" s="53" t="s">
        <v>161</v>
      </c>
      <c r="B75" s="54" t="s">
        <v>114</v>
      </c>
      <c r="C75" s="55" t="s">
        <v>113</v>
      </c>
      <c r="D75" s="74">
        <v>1858.53</v>
      </c>
      <c r="E75" s="74">
        <v>2193.0700000000002</v>
      </c>
      <c r="I75" s="4">
        <v>1858.53</v>
      </c>
      <c r="K75" s="4">
        <v>2193.0700000000002</v>
      </c>
      <c r="M75" s="3"/>
    </row>
    <row r="76" spans="1:13" ht="30" x14ac:dyDescent="0.25">
      <c r="A76" s="53" t="s">
        <v>162</v>
      </c>
      <c r="B76" s="54" t="s">
        <v>115</v>
      </c>
      <c r="C76" s="55" t="s">
        <v>116</v>
      </c>
      <c r="D76" s="74">
        <v>1174.05</v>
      </c>
      <c r="E76" s="74">
        <v>1385.38</v>
      </c>
      <c r="I76" s="4">
        <v>1174.05</v>
      </c>
      <c r="K76" s="4">
        <v>1385.38</v>
      </c>
      <c r="M76" s="3"/>
    </row>
    <row r="77" spans="1:13" x14ac:dyDescent="0.25">
      <c r="A77" s="53" t="s">
        <v>163</v>
      </c>
      <c r="B77" s="54" t="s">
        <v>117</v>
      </c>
      <c r="C77" s="55" t="s">
        <v>118</v>
      </c>
      <c r="D77" s="74">
        <v>744.24</v>
      </c>
      <c r="E77" s="74">
        <v>878.2</v>
      </c>
      <c r="I77" s="4">
        <v>744.24</v>
      </c>
      <c r="K77" s="4">
        <v>878.2</v>
      </c>
      <c r="M77" s="3"/>
    </row>
    <row r="78" spans="1:13" x14ac:dyDescent="0.25">
      <c r="A78" s="53"/>
      <c r="B78" s="56" t="s">
        <v>119</v>
      </c>
      <c r="C78" s="55"/>
      <c r="D78" s="68"/>
      <c r="E78" s="74"/>
      <c r="M78" s="3"/>
    </row>
    <row r="79" spans="1:13" x14ac:dyDescent="0.25">
      <c r="A79" s="53" t="s">
        <v>164</v>
      </c>
      <c r="B79" s="54" t="s">
        <v>120</v>
      </c>
      <c r="C79" s="55" t="s">
        <v>121</v>
      </c>
      <c r="D79" s="74">
        <v>744.24</v>
      </c>
      <c r="E79" s="74">
        <v>878.2</v>
      </c>
      <c r="I79" s="4">
        <v>744.24</v>
      </c>
      <c r="K79" s="4">
        <v>878.2</v>
      </c>
      <c r="M79" s="3"/>
    </row>
    <row r="80" spans="1:13" x14ac:dyDescent="0.25">
      <c r="A80" s="53" t="s">
        <v>165</v>
      </c>
      <c r="B80" s="54" t="s">
        <v>122</v>
      </c>
      <c r="C80" s="55" t="s">
        <v>121</v>
      </c>
      <c r="D80" s="74">
        <v>744.24</v>
      </c>
      <c r="E80" s="74">
        <v>878.2</v>
      </c>
      <c r="I80" s="4">
        <v>744.24</v>
      </c>
      <c r="K80" s="4">
        <v>878.2</v>
      </c>
      <c r="M80" s="3"/>
    </row>
    <row r="81" spans="1:13" x14ac:dyDescent="0.25">
      <c r="A81" s="53"/>
      <c r="B81" s="56" t="s">
        <v>123</v>
      </c>
      <c r="C81" s="55"/>
      <c r="D81" s="68"/>
      <c r="E81" s="74"/>
      <c r="M81" s="3"/>
    </row>
    <row r="82" spans="1:13" x14ac:dyDescent="0.25">
      <c r="A82" s="53" t="s">
        <v>166</v>
      </c>
      <c r="B82" s="54" t="s">
        <v>124</v>
      </c>
      <c r="C82" s="55" t="s">
        <v>100</v>
      </c>
      <c r="D82" s="74">
        <v>744.24</v>
      </c>
      <c r="E82" s="74">
        <v>878.2</v>
      </c>
      <c r="F82" s="3"/>
      <c r="I82" s="4">
        <v>744.24</v>
      </c>
      <c r="K82" s="4">
        <v>878.2</v>
      </c>
      <c r="M82" s="3"/>
    </row>
    <row r="83" spans="1:13" x14ac:dyDescent="0.25">
      <c r="A83" s="53" t="s">
        <v>167</v>
      </c>
      <c r="B83" s="54" t="s">
        <v>125</v>
      </c>
      <c r="C83" s="55" t="s">
        <v>100</v>
      </c>
      <c r="D83" s="74">
        <v>744.24</v>
      </c>
      <c r="E83" s="74">
        <v>878.2</v>
      </c>
      <c r="I83" s="4">
        <v>744.24</v>
      </c>
      <c r="K83" s="4">
        <v>878.2</v>
      </c>
      <c r="M83" s="3"/>
    </row>
    <row r="84" spans="1:13" x14ac:dyDescent="0.25">
      <c r="A84" s="53"/>
      <c r="B84" s="54" t="s">
        <v>455</v>
      </c>
      <c r="C84" s="55" t="s">
        <v>456</v>
      </c>
      <c r="D84" s="74">
        <v>2118.9299999999998</v>
      </c>
      <c r="E84" s="74">
        <v>2500.34</v>
      </c>
      <c r="I84" s="4">
        <v>2118.9299999999998</v>
      </c>
      <c r="K84" s="4">
        <v>2500.34</v>
      </c>
      <c r="M84" s="3"/>
    </row>
    <row r="85" spans="1:13" x14ac:dyDescent="0.25">
      <c r="A85" s="53"/>
      <c r="B85" s="54" t="s">
        <v>457</v>
      </c>
      <c r="C85" s="55" t="s">
        <v>456</v>
      </c>
      <c r="D85" s="74">
        <v>2178.48</v>
      </c>
      <c r="E85" s="74">
        <v>2570.61</v>
      </c>
      <c r="I85" s="4">
        <v>2178.48</v>
      </c>
      <c r="K85" s="4">
        <v>2570.61</v>
      </c>
      <c r="M85" s="3"/>
    </row>
    <row r="86" spans="1:13" x14ac:dyDescent="0.25">
      <c r="A86" s="53" t="s">
        <v>168</v>
      </c>
      <c r="B86" s="54" t="s">
        <v>126</v>
      </c>
      <c r="C86" s="55" t="s">
        <v>16</v>
      </c>
      <c r="D86" s="74">
        <v>18674.23</v>
      </c>
      <c r="E86" s="74">
        <v>22035.59</v>
      </c>
      <c r="I86" s="4">
        <v>18674.23</v>
      </c>
      <c r="K86" s="4">
        <v>22035.59</v>
      </c>
      <c r="M86" s="3"/>
    </row>
    <row r="87" spans="1:13" x14ac:dyDescent="0.25">
      <c r="A87" s="53"/>
      <c r="B87" s="54" t="s">
        <v>458</v>
      </c>
      <c r="C87" s="55" t="s">
        <v>456</v>
      </c>
      <c r="D87" s="74">
        <v>511.51</v>
      </c>
      <c r="E87" s="74">
        <v>603.58000000000004</v>
      </c>
      <c r="I87" s="4">
        <v>511.51</v>
      </c>
      <c r="K87" s="4">
        <v>603.58000000000004</v>
      </c>
      <c r="M87" s="3"/>
    </row>
    <row r="88" spans="1:13" x14ac:dyDescent="0.25">
      <c r="A88" s="53"/>
      <c r="B88" s="54" t="s">
        <v>459</v>
      </c>
      <c r="C88" s="55" t="s">
        <v>57</v>
      </c>
      <c r="D88" s="74">
        <v>511.51</v>
      </c>
      <c r="E88" s="74">
        <v>603.58000000000004</v>
      </c>
      <c r="I88" s="4">
        <v>511.51</v>
      </c>
      <c r="K88" s="4">
        <v>603.58000000000004</v>
      </c>
      <c r="M88" s="3"/>
    </row>
    <row r="89" spans="1:13" x14ac:dyDescent="0.25">
      <c r="A89" s="53"/>
      <c r="B89" s="56" t="s">
        <v>127</v>
      </c>
      <c r="C89" s="55"/>
      <c r="D89" s="68"/>
      <c r="E89" s="74"/>
      <c r="M89" s="3"/>
    </row>
    <row r="90" spans="1:13" ht="45" x14ac:dyDescent="0.25">
      <c r="A90" s="53" t="s">
        <v>169</v>
      </c>
      <c r="B90" s="54" t="s">
        <v>128</v>
      </c>
      <c r="C90" s="55" t="s">
        <v>129</v>
      </c>
      <c r="D90" s="74">
        <v>1529.9</v>
      </c>
      <c r="E90" s="74">
        <v>1805.28</v>
      </c>
      <c r="I90" s="4">
        <v>1529.9</v>
      </c>
      <c r="K90" s="4">
        <v>1805.28</v>
      </c>
      <c r="M90" s="3"/>
    </row>
    <row r="91" spans="1:13" x14ac:dyDescent="0.25">
      <c r="A91" s="53" t="s">
        <v>170</v>
      </c>
      <c r="B91" s="54" t="s">
        <v>130</v>
      </c>
      <c r="C91" s="55" t="s">
        <v>16</v>
      </c>
      <c r="D91" s="74">
        <v>1529.9</v>
      </c>
      <c r="E91" s="74">
        <v>1805.28</v>
      </c>
      <c r="I91" s="4">
        <v>1529.9</v>
      </c>
      <c r="K91" s="4">
        <v>1805.28</v>
      </c>
      <c r="M91" s="3"/>
    </row>
    <row r="92" spans="1:13" x14ac:dyDescent="0.25">
      <c r="A92" s="53"/>
      <c r="B92" s="54" t="s">
        <v>460</v>
      </c>
      <c r="C92" s="55" t="s">
        <v>461</v>
      </c>
      <c r="D92" s="74">
        <v>290.45999999999998</v>
      </c>
      <c r="E92" s="74">
        <v>342.74</v>
      </c>
      <c r="I92" s="4">
        <v>290.45999999999998</v>
      </c>
      <c r="K92" s="4">
        <v>342.74</v>
      </c>
      <c r="M92" s="3"/>
    </row>
    <row r="93" spans="1:13" x14ac:dyDescent="0.25">
      <c r="A93" s="53" t="s">
        <v>171</v>
      </c>
      <c r="B93" s="54" t="s">
        <v>422</v>
      </c>
      <c r="C93" s="55" t="s">
        <v>131</v>
      </c>
      <c r="D93" s="74">
        <v>1728.82</v>
      </c>
      <c r="E93" s="74">
        <v>2040.01</v>
      </c>
      <c r="I93" s="4">
        <v>1728.82</v>
      </c>
      <c r="K93" s="4">
        <v>2040.01</v>
      </c>
      <c r="M93" s="3"/>
    </row>
    <row r="94" spans="1:13" x14ac:dyDescent="0.25">
      <c r="A94" s="53"/>
      <c r="B94" s="54" t="s">
        <v>462</v>
      </c>
      <c r="C94" s="55" t="s">
        <v>131</v>
      </c>
      <c r="D94" s="74">
        <v>2091</v>
      </c>
      <c r="E94" s="74">
        <v>2467.38</v>
      </c>
      <c r="I94" s="4">
        <v>2091</v>
      </c>
      <c r="K94" s="4">
        <v>2467.38</v>
      </c>
      <c r="M94" s="3"/>
    </row>
    <row r="95" spans="1:13" x14ac:dyDescent="0.25">
      <c r="A95" s="53" t="s">
        <v>172</v>
      </c>
      <c r="B95" s="54" t="s">
        <v>132</v>
      </c>
      <c r="C95" s="55" t="s">
        <v>16</v>
      </c>
      <c r="D95" s="74">
        <v>943.7</v>
      </c>
      <c r="E95" s="74">
        <v>1113.57</v>
      </c>
      <c r="I95" s="4">
        <v>943.7</v>
      </c>
      <c r="K95" s="4">
        <v>1113.57</v>
      </c>
      <c r="M95" s="3"/>
    </row>
    <row r="96" spans="1:13" x14ac:dyDescent="0.25">
      <c r="A96" s="53"/>
      <c r="B96" s="56" t="s">
        <v>173</v>
      </c>
      <c r="C96" s="55"/>
      <c r="D96" s="68"/>
      <c r="E96" s="74"/>
      <c r="M96" s="3"/>
    </row>
    <row r="97" spans="1:13" ht="45" x14ac:dyDescent="0.25">
      <c r="A97" s="53" t="s">
        <v>174</v>
      </c>
      <c r="B97" s="54" t="s">
        <v>133</v>
      </c>
      <c r="C97" s="55" t="s">
        <v>134</v>
      </c>
      <c r="D97" s="74">
        <v>2121.14</v>
      </c>
      <c r="E97" s="74">
        <v>2502.9499999999998</v>
      </c>
      <c r="I97" s="4">
        <v>2121.14</v>
      </c>
      <c r="K97" s="4">
        <v>2502.9499999999998</v>
      </c>
      <c r="M97" s="3"/>
    </row>
    <row r="98" spans="1:13" ht="45" x14ac:dyDescent="0.25">
      <c r="A98" s="53" t="s">
        <v>175</v>
      </c>
      <c r="B98" s="54" t="s">
        <v>135</v>
      </c>
      <c r="C98" s="55" t="s">
        <v>134</v>
      </c>
      <c r="D98" s="74">
        <v>3574.28</v>
      </c>
      <c r="E98" s="74">
        <v>4217.6499999999996</v>
      </c>
      <c r="I98" s="4">
        <v>3574.28</v>
      </c>
      <c r="K98" s="4">
        <v>4217.6499999999996</v>
      </c>
      <c r="M98" s="3"/>
    </row>
    <row r="99" spans="1:13" ht="45" x14ac:dyDescent="0.25">
      <c r="A99" s="53" t="s">
        <v>176</v>
      </c>
      <c r="B99" s="54" t="s">
        <v>136</v>
      </c>
      <c r="C99" s="55" t="s">
        <v>134</v>
      </c>
      <c r="D99" s="74">
        <v>5185.3900000000003</v>
      </c>
      <c r="E99" s="74">
        <v>6118.76</v>
      </c>
      <c r="I99" s="4">
        <v>5185.3900000000003</v>
      </c>
      <c r="K99" s="4">
        <v>6118.76</v>
      </c>
      <c r="M99" s="3"/>
    </row>
    <row r="100" spans="1:13" x14ac:dyDescent="0.25">
      <c r="A100" s="53" t="s">
        <v>177</v>
      </c>
      <c r="B100" s="54" t="s">
        <v>137</v>
      </c>
      <c r="C100" s="55" t="s">
        <v>138</v>
      </c>
      <c r="D100" s="74">
        <v>551.29</v>
      </c>
      <c r="E100" s="74">
        <v>650.52</v>
      </c>
      <c r="I100" s="4">
        <v>551.29</v>
      </c>
      <c r="K100" s="4">
        <v>650.52</v>
      </c>
      <c r="M100" s="3"/>
    </row>
    <row r="101" spans="1:13" x14ac:dyDescent="0.25">
      <c r="A101" s="53"/>
      <c r="B101" s="56" t="s">
        <v>139</v>
      </c>
      <c r="C101" s="55"/>
      <c r="D101" s="68"/>
      <c r="E101" s="74"/>
      <c r="M101" s="3"/>
    </row>
    <row r="102" spans="1:13" x14ac:dyDescent="0.25">
      <c r="A102" s="53" t="s">
        <v>178</v>
      </c>
      <c r="B102" s="54" t="s">
        <v>140</v>
      </c>
      <c r="C102" s="55" t="s">
        <v>57</v>
      </c>
      <c r="D102" s="74">
        <v>1695.68</v>
      </c>
      <c r="E102" s="74">
        <v>2000.9</v>
      </c>
      <c r="I102" s="4">
        <v>1695.68</v>
      </c>
      <c r="K102" s="4">
        <v>2000.9</v>
      </c>
      <c r="M102" s="3"/>
    </row>
    <row r="103" spans="1:13" x14ac:dyDescent="0.25">
      <c r="A103" s="53" t="s">
        <v>179</v>
      </c>
      <c r="B103" s="54" t="s">
        <v>141</v>
      </c>
      <c r="C103" s="55" t="s">
        <v>57</v>
      </c>
      <c r="D103" s="74">
        <v>1812.39</v>
      </c>
      <c r="E103" s="74">
        <v>2138.62</v>
      </c>
      <c r="I103" s="4">
        <v>1812.39</v>
      </c>
      <c r="K103" s="4">
        <v>2138.62</v>
      </c>
      <c r="M103" s="3"/>
    </row>
    <row r="104" spans="1:13" x14ac:dyDescent="0.25">
      <c r="A104" s="53"/>
      <c r="B104" s="56" t="s">
        <v>142</v>
      </c>
      <c r="C104" s="55"/>
      <c r="D104" s="68"/>
      <c r="E104" s="74"/>
      <c r="M104" s="3"/>
    </row>
    <row r="105" spans="1:13" x14ac:dyDescent="0.25">
      <c r="A105" s="53" t="s">
        <v>180</v>
      </c>
      <c r="B105" s="54" t="s">
        <v>140</v>
      </c>
      <c r="C105" s="55" t="s">
        <v>57</v>
      </c>
      <c r="D105" s="74">
        <v>1378.05</v>
      </c>
      <c r="E105" s="74">
        <v>1626.1</v>
      </c>
      <c r="I105" s="4">
        <v>1378.05</v>
      </c>
      <c r="K105" s="4">
        <v>1626.1</v>
      </c>
      <c r="M105" s="3"/>
    </row>
    <row r="106" spans="1:13" x14ac:dyDescent="0.25">
      <c r="A106" s="144" t="s">
        <v>463</v>
      </c>
      <c r="B106" s="145"/>
      <c r="C106" s="145"/>
      <c r="D106" s="145"/>
      <c r="E106" s="146"/>
      <c r="M106" s="3"/>
    </row>
    <row r="107" spans="1:13" ht="30" x14ac:dyDescent="0.25">
      <c r="A107" s="64"/>
      <c r="B107" s="59" t="s">
        <v>464</v>
      </c>
      <c r="C107" s="60" t="s">
        <v>461</v>
      </c>
      <c r="D107" s="75">
        <v>693.31</v>
      </c>
      <c r="E107" s="74">
        <v>818.11</v>
      </c>
      <c r="I107" s="4">
        <v>693.31</v>
      </c>
      <c r="K107" s="4">
        <v>818.11</v>
      </c>
      <c r="M107" s="3"/>
    </row>
    <row r="108" spans="1:13" ht="30" x14ac:dyDescent="0.25">
      <c r="A108" s="64"/>
      <c r="B108" s="59" t="s">
        <v>465</v>
      </c>
      <c r="C108" s="60" t="s">
        <v>461</v>
      </c>
      <c r="D108" s="75">
        <v>708.07</v>
      </c>
      <c r="E108" s="74">
        <v>835.52</v>
      </c>
      <c r="I108" s="4">
        <v>708.07</v>
      </c>
      <c r="K108" s="4">
        <v>835.52</v>
      </c>
      <c r="M108" s="3"/>
    </row>
    <row r="109" spans="1:13" ht="30" x14ac:dyDescent="0.25">
      <c r="A109" s="64"/>
      <c r="B109" s="59" t="s">
        <v>466</v>
      </c>
      <c r="C109" s="60" t="s">
        <v>461</v>
      </c>
      <c r="D109" s="75">
        <v>1467.73</v>
      </c>
      <c r="E109" s="74">
        <v>1731.92</v>
      </c>
      <c r="I109" s="4">
        <v>1467.73</v>
      </c>
      <c r="K109" s="4">
        <v>1731.92</v>
      </c>
      <c r="M109" s="3"/>
    </row>
    <row r="110" spans="1:13" ht="30" x14ac:dyDescent="0.25">
      <c r="A110" s="64"/>
      <c r="B110" s="59" t="s">
        <v>467</v>
      </c>
      <c r="C110" s="60" t="s">
        <v>461</v>
      </c>
      <c r="D110" s="75">
        <v>1363.43</v>
      </c>
      <c r="E110" s="74">
        <v>1608.85</v>
      </c>
      <c r="I110" s="4">
        <v>1363.43</v>
      </c>
      <c r="K110" s="4">
        <v>1608.85</v>
      </c>
      <c r="M110" s="3"/>
    </row>
    <row r="111" spans="1:13" x14ac:dyDescent="0.25">
      <c r="A111" s="64"/>
      <c r="B111" s="59" t="s">
        <v>468</v>
      </c>
      <c r="C111" s="60" t="s">
        <v>456</v>
      </c>
      <c r="D111" s="75">
        <v>259.64</v>
      </c>
      <c r="E111" s="74">
        <v>306.38</v>
      </c>
      <c r="I111" s="4">
        <v>259.64</v>
      </c>
      <c r="K111" s="4">
        <v>306.38</v>
      </c>
      <c r="M111" s="3"/>
    </row>
    <row r="112" spans="1:13" x14ac:dyDescent="0.25">
      <c r="A112" s="64"/>
      <c r="B112" s="59" t="s">
        <v>469</v>
      </c>
      <c r="C112" s="60" t="s">
        <v>456</v>
      </c>
      <c r="D112" s="75">
        <v>376.43</v>
      </c>
      <c r="E112" s="74">
        <v>444.19</v>
      </c>
      <c r="I112" s="4">
        <v>376.43</v>
      </c>
      <c r="K112" s="4">
        <v>444.19</v>
      </c>
      <c r="M112" s="3"/>
    </row>
    <row r="113" spans="1:13" x14ac:dyDescent="0.25">
      <c r="A113" s="64"/>
      <c r="B113" s="59" t="s">
        <v>470</v>
      </c>
      <c r="C113" s="60" t="s">
        <v>461</v>
      </c>
      <c r="D113" s="75">
        <v>2046.82</v>
      </c>
      <c r="E113" s="74">
        <v>2415.25</v>
      </c>
      <c r="I113" s="4">
        <v>2046.82</v>
      </c>
      <c r="K113" s="4">
        <v>2415.25</v>
      </c>
      <c r="M113" s="3"/>
    </row>
    <row r="114" spans="1:13" x14ac:dyDescent="0.25">
      <c r="A114" s="64"/>
      <c r="B114" s="59" t="s">
        <v>471</v>
      </c>
      <c r="C114" s="60" t="s">
        <v>461</v>
      </c>
      <c r="D114" s="75">
        <v>2511.75</v>
      </c>
      <c r="E114" s="74">
        <v>2963.87</v>
      </c>
      <c r="I114" s="4">
        <v>2511.75</v>
      </c>
      <c r="K114" s="4">
        <v>2963.87</v>
      </c>
      <c r="M114" s="3"/>
    </row>
    <row r="115" spans="1:13" x14ac:dyDescent="0.25">
      <c r="A115" s="62" t="s">
        <v>472</v>
      </c>
      <c r="B115" s="63"/>
      <c r="C115" s="63"/>
      <c r="D115" s="66"/>
      <c r="E115" s="74"/>
      <c r="M115" s="3"/>
    </row>
    <row r="116" spans="1:13" ht="30" x14ac:dyDescent="0.25">
      <c r="A116" s="64"/>
      <c r="B116" s="59" t="s">
        <v>473</v>
      </c>
      <c r="C116" s="60" t="s">
        <v>16</v>
      </c>
      <c r="D116" s="75">
        <v>18674.23</v>
      </c>
      <c r="E116" s="74">
        <v>22035.59</v>
      </c>
      <c r="I116" s="4">
        <v>18674.23</v>
      </c>
      <c r="K116" s="4">
        <v>22035.59</v>
      </c>
      <c r="M116" s="3"/>
    </row>
    <row r="117" spans="1:13" x14ac:dyDescent="0.25">
      <c r="A117" s="64" t="s">
        <v>474</v>
      </c>
      <c r="B117" s="59"/>
      <c r="C117" s="60"/>
      <c r="D117" s="75"/>
      <c r="E117" s="74"/>
      <c r="M117" s="3"/>
    </row>
    <row r="118" spans="1:13" ht="45" x14ac:dyDescent="0.25">
      <c r="A118" s="64"/>
      <c r="B118" s="59" t="s">
        <v>475</v>
      </c>
      <c r="C118" s="60" t="s">
        <v>16</v>
      </c>
      <c r="D118" s="75">
        <v>3952.11</v>
      </c>
      <c r="E118" s="74">
        <v>4663.49</v>
      </c>
      <c r="I118" s="4">
        <v>3952.11</v>
      </c>
      <c r="K118" s="4">
        <v>4663.49</v>
      </c>
      <c r="M118" s="3"/>
    </row>
    <row r="119" spans="1:13" ht="45" x14ac:dyDescent="0.25">
      <c r="A119" s="64"/>
      <c r="B119" s="59" t="s">
        <v>476</v>
      </c>
      <c r="C119" s="60" t="s">
        <v>16</v>
      </c>
      <c r="D119" s="75">
        <v>13910.44</v>
      </c>
      <c r="E119" s="74">
        <v>16414.32</v>
      </c>
      <c r="I119" s="4">
        <v>13910.44</v>
      </c>
      <c r="K119" s="4">
        <v>16414.32</v>
      </c>
      <c r="M119" s="3"/>
    </row>
    <row r="120" spans="1:13" x14ac:dyDescent="0.25">
      <c r="A120" s="64"/>
      <c r="B120" s="59" t="s">
        <v>477</v>
      </c>
      <c r="C120" s="60" t="s">
        <v>442</v>
      </c>
      <c r="D120" s="75">
        <v>278.8</v>
      </c>
      <c r="E120" s="74">
        <v>328.98</v>
      </c>
      <c r="I120" s="4">
        <v>278.8</v>
      </c>
      <c r="K120" s="4">
        <v>328.98</v>
      </c>
      <c r="M120" s="3"/>
    </row>
    <row r="121" spans="1:13" x14ac:dyDescent="0.25">
      <c r="A121" s="137" t="s">
        <v>181</v>
      </c>
      <c r="B121" s="137"/>
      <c r="C121" s="137"/>
      <c r="D121" s="137"/>
      <c r="E121" s="137"/>
      <c r="M121" s="3"/>
    </row>
    <row r="122" spans="1:13" ht="30" x14ac:dyDescent="0.25">
      <c r="A122" s="53" t="s">
        <v>213</v>
      </c>
      <c r="B122" s="54" t="s">
        <v>182</v>
      </c>
      <c r="C122" s="55" t="s">
        <v>183</v>
      </c>
      <c r="D122" s="74">
        <v>383.86</v>
      </c>
      <c r="E122" s="74">
        <v>452.95</v>
      </c>
      <c r="I122" s="4">
        <v>383.86</v>
      </c>
      <c r="K122" s="4">
        <v>452.95</v>
      </c>
      <c r="M122" s="3"/>
    </row>
    <row r="123" spans="1:13" x14ac:dyDescent="0.25">
      <c r="A123" s="53"/>
      <c r="B123" s="54" t="s">
        <v>478</v>
      </c>
      <c r="C123" s="55" t="s">
        <v>461</v>
      </c>
      <c r="D123" s="74">
        <v>32.200000000000003</v>
      </c>
      <c r="E123" s="74">
        <v>38</v>
      </c>
      <c r="I123" s="4">
        <v>32.200000000000003</v>
      </c>
      <c r="K123" s="4">
        <v>38</v>
      </c>
      <c r="M123" s="3"/>
    </row>
    <row r="124" spans="1:13" x14ac:dyDescent="0.25">
      <c r="A124" s="53"/>
      <c r="B124" s="54" t="s">
        <v>479</v>
      </c>
      <c r="C124" s="55" t="s">
        <v>461</v>
      </c>
      <c r="D124" s="74">
        <v>37.71</v>
      </c>
      <c r="E124" s="74">
        <v>44.5</v>
      </c>
      <c r="I124" s="4">
        <v>37.71</v>
      </c>
      <c r="K124" s="4">
        <v>44.5</v>
      </c>
      <c r="M124" s="3"/>
    </row>
    <row r="125" spans="1:13" x14ac:dyDescent="0.25">
      <c r="A125" s="53"/>
      <c r="B125" s="54" t="s">
        <v>480</v>
      </c>
      <c r="C125" s="55" t="s">
        <v>461</v>
      </c>
      <c r="D125" s="74">
        <v>383.86</v>
      </c>
      <c r="E125" s="74">
        <v>452.95</v>
      </c>
      <c r="I125" s="4">
        <v>383.86</v>
      </c>
      <c r="K125" s="4">
        <v>452.95</v>
      </c>
      <c r="M125" s="3"/>
    </row>
    <row r="126" spans="1:13" x14ac:dyDescent="0.25">
      <c r="A126" s="53"/>
      <c r="B126" s="54" t="s">
        <v>481</v>
      </c>
      <c r="C126" s="55" t="s">
        <v>461</v>
      </c>
      <c r="D126" s="74">
        <v>439.94</v>
      </c>
      <c r="E126" s="74">
        <v>519.13</v>
      </c>
      <c r="I126" s="4">
        <v>439.94</v>
      </c>
      <c r="K126" s="4">
        <v>519.13</v>
      </c>
      <c r="M126" s="3"/>
    </row>
    <row r="127" spans="1:13" x14ac:dyDescent="0.25">
      <c r="A127" s="53"/>
      <c r="B127" s="54" t="s">
        <v>482</v>
      </c>
      <c r="C127" s="55" t="s">
        <v>456</v>
      </c>
      <c r="D127" s="74">
        <v>374.49</v>
      </c>
      <c r="E127" s="74">
        <v>441.9</v>
      </c>
      <c r="I127" s="4">
        <v>374.49</v>
      </c>
      <c r="K127" s="4">
        <v>441.9</v>
      </c>
      <c r="M127" s="3"/>
    </row>
    <row r="128" spans="1:13" x14ac:dyDescent="0.25">
      <c r="A128" s="53"/>
      <c r="B128" s="54" t="s">
        <v>483</v>
      </c>
      <c r="C128" s="55" t="s">
        <v>484</v>
      </c>
      <c r="D128" s="74">
        <v>325.31</v>
      </c>
      <c r="E128" s="74">
        <v>383.87</v>
      </c>
      <c r="I128" s="4">
        <v>325.31</v>
      </c>
      <c r="K128" s="4">
        <v>383.87</v>
      </c>
      <c r="M128" s="3"/>
    </row>
    <row r="129" spans="1:13" x14ac:dyDescent="0.25">
      <c r="A129" s="53"/>
      <c r="B129" s="54" t="s">
        <v>485</v>
      </c>
      <c r="C129" s="55" t="s">
        <v>456</v>
      </c>
      <c r="D129" s="74">
        <v>408.41</v>
      </c>
      <c r="E129" s="74">
        <v>481.92</v>
      </c>
      <c r="I129" s="4">
        <v>408.41</v>
      </c>
      <c r="K129" s="4">
        <v>481.92</v>
      </c>
      <c r="M129" s="3"/>
    </row>
    <row r="130" spans="1:13" x14ac:dyDescent="0.25">
      <c r="A130" s="53"/>
      <c r="B130" s="54" t="s">
        <v>486</v>
      </c>
      <c r="C130" s="55" t="s">
        <v>456</v>
      </c>
      <c r="D130" s="74">
        <v>380.89</v>
      </c>
      <c r="E130" s="74">
        <v>449.45</v>
      </c>
      <c r="I130" s="4">
        <v>380.89</v>
      </c>
      <c r="K130" s="4">
        <v>449.45</v>
      </c>
      <c r="M130" s="3"/>
    </row>
    <row r="131" spans="1:13" x14ac:dyDescent="0.25">
      <c r="A131" s="53"/>
      <c r="B131" s="54" t="s">
        <v>487</v>
      </c>
      <c r="C131" s="55" t="s">
        <v>456</v>
      </c>
      <c r="D131" s="74">
        <v>736.1</v>
      </c>
      <c r="E131" s="74">
        <v>868.6</v>
      </c>
      <c r="I131" s="4">
        <v>736.1</v>
      </c>
      <c r="K131" s="4">
        <v>868.6</v>
      </c>
      <c r="M131" s="3"/>
    </row>
    <row r="132" spans="1:13" x14ac:dyDescent="0.25">
      <c r="A132" s="53"/>
      <c r="B132" s="54" t="s">
        <v>488</v>
      </c>
      <c r="C132" s="55" t="s">
        <v>484</v>
      </c>
      <c r="D132" s="74">
        <v>550.07000000000005</v>
      </c>
      <c r="E132" s="74">
        <v>649.08000000000004</v>
      </c>
      <c r="I132" s="4">
        <v>550.07000000000005</v>
      </c>
      <c r="K132" s="4">
        <v>649.08000000000004</v>
      </c>
      <c r="M132" s="3"/>
    </row>
    <row r="133" spans="1:13" x14ac:dyDescent="0.25">
      <c r="A133" s="53"/>
      <c r="B133" s="54" t="s">
        <v>489</v>
      </c>
      <c r="C133" s="55" t="s">
        <v>456</v>
      </c>
      <c r="D133" s="74">
        <v>564.96</v>
      </c>
      <c r="E133" s="74">
        <v>666.65</v>
      </c>
      <c r="I133" s="4">
        <v>564.96</v>
      </c>
      <c r="K133" s="4">
        <v>666.65</v>
      </c>
      <c r="M133" s="3"/>
    </row>
    <row r="134" spans="1:13" x14ac:dyDescent="0.25">
      <c r="A134" s="53"/>
      <c r="B134" s="54" t="s">
        <v>490</v>
      </c>
      <c r="C134" s="55" t="s">
        <v>456</v>
      </c>
      <c r="D134" s="74">
        <v>473.2</v>
      </c>
      <c r="E134" s="74">
        <v>558.38</v>
      </c>
      <c r="I134" s="4">
        <v>473.2</v>
      </c>
      <c r="K134" s="4">
        <v>558.38</v>
      </c>
      <c r="M134" s="3"/>
    </row>
    <row r="135" spans="1:13" ht="30" x14ac:dyDescent="0.25">
      <c r="A135" s="53"/>
      <c r="B135" s="54" t="s">
        <v>491</v>
      </c>
      <c r="C135" s="55" t="s">
        <v>456</v>
      </c>
      <c r="D135" s="74">
        <v>909.02</v>
      </c>
      <c r="E135" s="74">
        <v>1072.6400000000001</v>
      </c>
      <c r="I135" s="4">
        <v>909.02</v>
      </c>
      <c r="K135" s="4">
        <v>1072.6400000000001</v>
      </c>
      <c r="M135" s="3"/>
    </row>
    <row r="136" spans="1:13" x14ac:dyDescent="0.25">
      <c r="A136" s="53"/>
      <c r="B136" s="54" t="s">
        <v>492</v>
      </c>
      <c r="C136" s="55" t="s">
        <v>484</v>
      </c>
      <c r="D136" s="74">
        <v>1211.6600000000001</v>
      </c>
      <c r="E136" s="74">
        <v>1429.76</v>
      </c>
      <c r="I136" s="4">
        <v>1211.6600000000001</v>
      </c>
      <c r="K136" s="4">
        <v>1429.76</v>
      </c>
      <c r="M136" s="3"/>
    </row>
    <row r="137" spans="1:13" x14ac:dyDescent="0.25">
      <c r="A137" s="53"/>
      <c r="B137" s="54" t="s">
        <v>493</v>
      </c>
      <c r="C137" s="55" t="s">
        <v>456</v>
      </c>
      <c r="D137" s="74">
        <v>2437.7800000000002</v>
      </c>
      <c r="E137" s="74">
        <v>2876.58</v>
      </c>
      <c r="I137" s="4">
        <v>2437.7800000000002</v>
      </c>
      <c r="K137" s="4">
        <v>2876.58</v>
      </c>
      <c r="M137" s="3"/>
    </row>
    <row r="138" spans="1:13" x14ac:dyDescent="0.25">
      <c r="A138" s="53"/>
      <c r="B138" s="54" t="s">
        <v>494</v>
      </c>
      <c r="C138" s="55" t="s">
        <v>456</v>
      </c>
      <c r="D138" s="74">
        <v>651.67999999999995</v>
      </c>
      <c r="E138" s="74">
        <v>768.98</v>
      </c>
      <c r="I138" s="4">
        <v>651.67999999999995</v>
      </c>
      <c r="K138" s="4">
        <v>768.98</v>
      </c>
      <c r="M138" s="3"/>
    </row>
    <row r="139" spans="1:13" ht="30" x14ac:dyDescent="0.25">
      <c r="A139" s="53"/>
      <c r="B139" s="54" t="s">
        <v>495</v>
      </c>
      <c r="C139" s="55" t="s">
        <v>456</v>
      </c>
      <c r="D139" s="74">
        <v>2906.27</v>
      </c>
      <c r="E139" s="74">
        <v>3429.4</v>
      </c>
      <c r="I139" s="4">
        <v>2906.27</v>
      </c>
      <c r="K139" s="4">
        <v>3429.4</v>
      </c>
      <c r="M139" s="3"/>
    </row>
    <row r="140" spans="1:13" ht="30" x14ac:dyDescent="0.25">
      <c r="A140" s="53"/>
      <c r="B140" s="54" t="s">
        <v>496</v>
      </c>
      <c r="C140" s="55" t="s">
        <v>456</v>
      </c>
      <c r="D140" s="74">
        <v>4096.47</v>
      </c>
      <c r="E140" s="74">
        <v>4833.83</v>
      </c>
      <c r="I140" s="4">
        <v>4096.47</v>
      </c>
      <c r="K140" s="4">
        <v>4833.83</v>
      </c>
      <c r="M140" s="3"/>
    </row>
    <row r="141" spans="1:13" x14ac:dyDescent="0.25">
      <c r="A141" s="53"/>
      <c r="B141" s="54" t="s">
        <v>497</v>
      </c>
      <c r="C141" s="55" t="s">
        <v>456</v>
      </c>
      <c r="D141" s="74">
        <v>1486.57</v>
      </c>
      <c r="E141" s="74">
        <v>1754.15</v>
      </c>
      <c r="I141" s="4">
        <v>1486.57</v>
      </c>
      <c r="K141" s="4">
        <v>1754.15</v>
      </c>
      <c r="M141" s="3"/>
    </row>
    <row r="142" spans="1:13" x14ac:dyDescent="0.25">
      <c r="A142" s="53"/>
      <c r="B142" s="54" t="s">
        <v>498</v>
      </c>
      <c r="C142" s="55" t="s">
        <v>456</v>
      </c>
      <c r="D142" s="74">
        <v>888.76</v>
      </c>
      <c r="E142" s="74">
        <v>1048.74</v>
      </c>
      <c r="I142" s="4">
        <v>888.76</v>
      </c>
      <c r="K142" s="4">
        <v>1048.74</v>
      </c>
      <c r="M142" s="3"/>
    </row>
    <row r="143" spans="1:13" x14ac:dyDescent="0.25">
      <c r="A143" s="53"/>
      <c r="B143" s="54" t="s">
        <v>499</v>
      </c>
      <c r="C143" s="55" t="s">
        <v>456</v>
      </c>
      <c r="D143" s="74">
        <v>353.96</v>
      </c>
      <c r="E143" s="74">
        <v>417.67</v>
      </c>
      <c r="I143" s="4">
        <v>353.96</v>
      </c>
      <c r="K143" s="4">
        <v>417.67</v>
      </c>
      <c r="M143" s="3"/>
    </row>
    <row r="144" spans="1:13" x14ac:dyDescent="0.25">
      <c r="A144" s="53"/>
      <c r="B144" s="54" t="s">
        <v>500</v>
      </c>
      <c r="C144" s="55" t="s">
        <v>456</v>
      </c>
      <c r="D144" s="74">
        <v>730.25</v>
      </c>
      <c r="E144" s="74">
        <v>861.7</v>
      </c>
      <c r="I144" s="4">
        <v>730.25</v>
      </c>
      <c r="K144" s="4">
        <v>861.7</v>
      </c>
      <c r="M144" s="3"/>
    </row>
    <row r="145" spans="1:13" x14ac:dyDescent="0.25">
      <c r="A145" s="53"/>
      <c r="B145" s="54" t="s">
        <v>501</v>
      </c>
      <c r="C145" s="55" t="s">
        <v>456</v>
      </c>
      <c r="D145" s="74">
        <v>18674.23</v>
      </c>
      <c r="E145" s="74">
        <v>22035.59</v>
      </c>
      <c r="I145" s="4">
        <v>18674.23</v>
      </c>
      <c r="K145" s="4">
        <v>22035.59</v>
      </c>
      <c r="M145" s="3"/>
    </row>
    <row r="146" spans="1:13" ht="30" x14ac:dyDescent="0.25">
      <c r="A146" s="53" t="s">
        <v>214</v>
      </c>
      <c r="B146" s="54" t="s">
        <v>184</v>
      </c>
      <c r="C146" s="55" t="s">
        <v>16</v>
      </c>
      <c r="D146" s="74">
        <v>325.31</v>
      </c>
      <c r="E146" s="74">
        <v>383.87</v>
      </c>
      <c r="I146" s="4">
        <v>325.31</v>
      </c>
      <c r="K146" s="4">
        <v>383.87</v>
      </c>
      <c r="M146" s="3"/>
    </row>
    <row r="147" spans="1:13" x14ac:dyDescent="0.25">
      <c r="A147" s="53" t="s">
        <v>215</v>
      </c>
      <c r="B147" s="54" t="s">
        <v>185</v>
      </c>
      <c r="C147" s="55" t="s">
        <v>16</v>
      </c>
      <c r="D147" s="74">
        <v>564.96</v>
      </c>
      <c r="E147" s="74">
        <v>666.65</v>
      </c>
      <c r="I147" s="4">
        <v>564.96</v>
      </c>
      <c r="K147" s="4">
        <v>666.65</v>
      </c>
      <c r="M147" s="3"/>
    </row>
    <row r="148" spans="1:13" ht="30" x14ac:dyDescent="0.25">
      <c r="A148" s="53" t="s">
        <v>216</v>
      </c>
      <c r="B148" s="54" t="s">
        <v>186</v>
      </c>
      <c r="C148" s="55" t="s">
        <v>16</v>
      </c>
      <c r="D148" s="74">
        <v>380.89</v>
      </c>
      <c r="E148" s="74">
        <v>449.45</v>
      </c>
      <c r="I148" s="4">
        <v>380.89</v>
      </c>
      <c r="K148" s="4">
        <v>449.45</v>
      </c>
      <c r="M148" s="3"/>
    </row>
    <row r="149" spans="1:13" ht="60" x14ac:dyDescent="0.25">
      <c r="A149" s="53" t="s">
        <v>217</v>
      </c>
      <c r="B149" s="54" t="s">
        <v>187</v>
      </c>
      <c r="C149" s="55" t="s">
        <v>188</v>
      </c>
      <c r="D149" s="74">
        <v>275.94</v>
      </c>
      <c r="E149" s="74">
        <v>325.61</v>
      </c>
      <c r="I149" s="4">
        <v>275.94</v>
      </c>
      <c r="K149" s="4">
        <v>325.61</v>
      </c>
      <c r="M149" s="3"/>
    </row>
    <row r="150" spans="1:13" x14ac:dyDescent="0.25">
      <c r="A150" s="53"/>
      <c r="B150" s="56" t="s">
        <v>410</v>
      </c>
      <c r="C150" s="55"/>
      <c r="D150" s="68"/>
      <c r="E150" s="74"/>
      <c r="M150" s="3"/>
    </row>
    <row r="151" spans="1:13" x14ac:dyDescent="0.25">
      <c r="A151" s="53" t="s">
        <v>218</v>
      </c>
      <c r="B151" s="54" t="s">
        <v>189</v>
      </c>
      <c r="C151" s="55" t="s">
        <v>190</v>
      </c>
      <c r="D151" s="74">
        <v>950.81</v>
      </c>
      <c r="E151" s="74">
        <v>1121.96</v>
      </c>
      <c r="I151" s="4">
        <v>950.81</v>
      </c>
      <c r="K151" s="4">
        <v>1121.96</v>
      </c>
      <c r="M151" s="3"/>
    </row>
    <row r="152" spans="1:13" x14ac:dyDescent="0.25">
      <c r="A152" s="53" t="s">
        <v>219</v>
      </c>
      <c r="B152" s="54" t="s">
        <v>191</v>
      </c>
      <c r="C152" s="55" t="s">
        <v>192</v>
      </c>
      <c r="D152" s="74">
        <v>950.81</v>
      </c>
      <c r="E152" s="74">
        <v>1121.96</v>
      </c>
      <c r="I152" s="4">
        <v>950.81</v>
      </c>
      <c r="K152" s="4">
        <v>1121.96</v>
      </c>
      <c r="M152" s="3"/>
    </row>
    <row r="153" spans="1:13" ht="28.5" x14ac:dyDescent="0.25">
      <c r="A153" s="53"/>
      <c r="B153" s="56" t="s">
        <v>193</v>
      </c>
      <c r="C153" s="55"/>
      <c r="D153" s="68"/>
      <c r="E153" s="74"/>
      <c r="M153" s="3"/>
    </row>
    <row r="154" spans="1:13" x14ac:dyDescent="0.25">
      <c r="A154" s="53" t="s">
        <v>220</v>
      </c>
      <c r="B154" s="54" t="s">
        <v>194</v>
      </c>
      <c r="C154" s="55" t="s">
        <v>16</v>
      </c>
      <c r="D154" s="74">
        <v>1459.42</v>
      </c>
      <c r="E154" s="74">
        <v>1722.12</v>
      </c>
      <c r="I154" s="4">
        <v>1459.42</v>
      </c>
      <c r="K154" s="4">
        <v>1722.12</v>
      </c>
      <c r="M154" s="3"/>
    </row>
    <row r="155" spans="1:13" x14ac:dyDescent="0.25">
      <c r="A155" s="53" t="s">
        <v>221</v>
      </c>
      <c r="B155" s="54" t="s">
        <v>195</v>
      </c>
      <c r="C155" s="55" t="s">
        <v>16</v>
      </c>
      <c r="D155" s="74">
        <v>3057.65</v>
      </c>
      <c r="E155" s="74">
        <v>3608.03</v>
      </c>
      <c r="I155" s="4">
        <v>3057.65</v>
      </c>
      <c r="K155" s="4">
        <v>3608.03</v>
      </c>
      <c r="M155" s="3"/>
    </row>
    <row r="156" spans="1:13" ht="30" x14ac:dyDescent="0.25">
      <c r="A156" s="53" t="s">
        <v>222</v>
      </c>
      <c r="B156" s="54" t="s">
        <v>196</v>
      </c>
      <c r="C156" s="55" t="s">
        <v>183</v>
      </c>
      <c r="D156" s="74">
        <v>171.02</v>
      </c>
      <c r="E156" s="74">
        <v>201.8</v>
      </c>
      <c r="I156" s="4">
        <v>171.02</v>
      </c>
      <c r="K156" s="4">
        <v>201.8</v>
      </c>
      <c r="M156" s="3"/>
    </row>
    <row r="157" spans="1:13" x14ac:dyDescent="0.25">
      <c r="A157" s="53"/>
      <c r="B157" s="56" t="s">
        <v>197</v>
      </c>
      <c r="C157" s="55"/>
      <c r="D157" s="68"/>
      <c r="E157" s="74"/>
      <c r="M157" s="3"/>
    </row>
    <row r="158" spans="1:13" ht="30" x14ac:dyDescent="0.25">
      <c r="A158" s="53" t="s">
        <v>223</v>
      </c>
      <c r="B158" s="54" t="s">
        <v>198</v>
      </c>
      <c r="C158" s="55" t="s">
        <v>199</v>
      </c>
      <c r="D158" s="74">
        <v>721.14</v>
      </c>
      <c r="E158" s="74">
        <v>850.95</v>
      </c>
      <c r="I158" s="4">
        <v>721.14</v>
      </c>
      <c r="K158" s="4">
        <v>850.95</v>
      </c>
      <c r="M158" s="3"/>
    </row>
    <row r="159" spans="1:13" ht="30" x14ac:dyDescent="0.25">
      <c r="A159" s="53" t="s">
        <v>224</v>
      </c>
      <c r="B159" s="54" t="s">
        <v>200</v>
      </c>
      <c r="C159" s="55" t="s">
        <v>199</v>
      </c>
      <c r="D159" s="74">
        <v>721.14</v>
      </c>
      <c r="E159" s="74">
        <v>850.95</v>
      </c>
      <c r="I159" s="4">
        <v>721.14</v>
      </c>
      <c r="K159" s="4">
        <v>850.95</v>
      </c>
      <c r="M159" s="3"/>
    </row>
    <row r="160" spans="1:13" ht="30" x14ac:dyDescent="0.25">
      <c r="A160" s="53" t="s">
        <v>225</v>
      </c>
      <c r="B160" s="54" t="s">
        <v>201</v>
      </c>
      <c r="C160" s="55" t="s">
        <v>199</v>
      </c>
      <c r="D160" s="74">
        <v>1390.52</v>
      </c>
      <c r="E160" s="74">
        <v>1640.81</v>
      </c>
      <c r="I160" s="4">
        <v>1390.52</v>
      </c>
      <c r="K160" s="4">
        <v>1640.81</v>
      </c>
      <c r="M160" s="3"/>
    </row>
    <row r="161" spans="1:13" ht="30" x14ac:dyDescent="0.25">
      <c r="A161" s="53" t="s">
        <v>202</v>
      </c>
      <c r="B161" s="54" t="s">
        <v>203</v>
      </c>
      <c r="C161" s="55" t="s">
        <v>199</v>
      </c>
      <c r="D161" s="74">
        <v>1390.52</v>
      </c>
      <c r="E161" s="74">
        <v>1640.81</v>
      </c>
      <c r="I161" s="4">
        <v>1390.52</v>
      </c>
      <c r="K161" s="4">
        <v>1640.81</v>
      </c>
      <c r="M161" s="3"/>
    </row>
    <row r="162" spans="1:13" x14ac:dyDescent="0.25">
      <c r="A162" s="53"/>
      <c r="B162" s="56" t="s">
        <v>226</v>
      </c>
      <c r="C162" s="55"/>
      <c r="D162" s="68"/>
      <c r="E162" s="74"/>
      <c r="M162" s="3"/>
    </row>
    <row r="163" spans="1:13" x14ac:dyDescent="0.25">
      <c r="A163" s="53"/>
      <c r="B163" s="56" t="s">
        <v>204</v>
      </c>
      <c r="C163" s="55"/>
      <c r="D163" s="68"/>
      <c r="E163" s="74"/>
      <c r="M163" s="3"/>
    </row>
    <row r="164" spans="1:13" x14ac:dyDescent="0.25">
      <c r="A164" s="53" t="s">
        <v>227</v>
      </c>
      <c r="B164" s="54" t="s">
        <v>205</v>
      </c>
      <c r="C164" s="55" t="s">
        <v>206</v>
      </c>
      <c r="D164" s="74">
        <v>393.16</v>
      </c>
      <c r="E164" s="74">
        <v>463.93</v>
      </c>
      <c r="I164" s="4">
        <v>393.16</v>
      </c>
      <c r="K164" s="4">
        <v>463.93</v>
      </c>
      <c r="M164" s="3"/>
    </row>
    <row r="165" spans="1:13" x14ac:dyDescent="0.25">
      <c r="A165" s="53" t="s">
        <v>228</v>
      </c>
      <c r="B165" s="54" t="s">
        <v>207</v>
      </c>
      <c r="C165" s="55" t="s">
        <v>206</v>
      </c>
      <c r="D165" s="74">
        <v>740.64</v>
      </c>
      <c r="E165" s="74">
        <v>873.96</v>
      </c>
      <c r="I165" s="4">
        <v>740.64</v>
      </c>
      <c r="K165" s="4">
        <v>873.96</v>
      </c>
      <c r="M165" s="3"/>
    </row>
    <row r="166" spans="1:13" x14ac:dyDescent="0.25">
      <c r="A166" s="53" t="s">
        <v>229</v>
      </c>
      <c r="B166" s="54" t="s">
        <v>208</v>
      </c>
      <c r="C166" s="55" t="s">
        <v>206</v>
      </c>
      <c r="D166" s="74">
        <v>740.64</v>
      </c>
      <c r="E166" s="74">
        <v>873.96</v>
      </c>
      <c r="I166" s="4">
        <v>740.64</v>
      </c>
      <c r="K166" s="4">
        <v>873.96</v>
      </c>
      <c r="M166" s="3"/>
    </row>
    <row r="167" spans="1:13" x14ac:dyDescent="0.25">
      <c r="A167" s="53"/>
      <c r="B167" s="56" t="s">
        <v>209</v>
      </c>
      <c r="C167" s="55"/>
      <c r="D167" s="68"/>
      <c r="E167" s="74"/>
      <c r="M167" s="3"/>
    </row>
    <row r="168" spans="1:13" x14ac:dyDescent="0.25">
      <c r="A168" s="53" t="s">
        <v>230</v>
      </c>
      <c r="B168" s="57" t="s">
        <v>205</v>
      </c>
      <c r="C168" s="55" t="s">
        <v>206</v>
      </c>
      <c r="D168" s="74">
        <v>393.16</v>
      </c>
      <c r="E168" s="74">
        <v>463.93</v>
      </c>
      <c r="I168" s="4">
        <v>393.16</v>
      </c>
      <c r="K168" s="4">
        <v>463.93</v>
      </c>
      <c r="M168" s="3"/>
    </row>
    <row r="169" spans="1:13" x14ac:dyDescent="0.25">
      <c r="A169" s="53" t="s">
        <v>231</v>
      </c>
      <c r="B169" s="57" t="s">
        <v>210</v>
      </c>
      <c r="C169" s="55" t="s">
        <v>206</v>
      </c>
      <c r="D169" s="74">
        <v>740.64</v>
      </c>
      <c r="E169" s="74">
        <v>873.96</v>
      </c>
      <c r="I169" s="4">
        <v>740.64</v>
      </c>
      <c r="K169" s="4">
        <v>873.96</v>
      </c>
      <c r="M169" s="3"/>
    </row>
    <row r="170" spans="1:13" x14ac:dyDescent="0.25">
      <c r="A170" s="53" t="s">
        <v>232</v>
      </c>
      <c r="B170" s="57" t="s">
        <v>208</v>
      </c>
      <c r="C170" s="55" t="s">
        <v>206</v>
      </c>
      <c r="D170" s="74">
        <v>740.64</v>
      </c>
      <c r="E170" s="74">
        <v>873.96</v>
      </c>
      <c r="I170" s="4">
        <v>740.64</v>
      </c>
      <c r="K170" s="4">
        <v>873.96</v>
      </c>
      <c r="M170" s="3"/>
    </row>
    <row r="171" spans="1:13" x14ac:dyDescent="0.25">
      <c r="A171" s="53" t="s">
        <v>233</v>
      </c>
      <c r="B171" s="57" t="s">
        <v>211</v>
      </c>
      <c r="C171" s="55" t="s">
        <v>206</v>
      </c>
      <c r="D171" s="74">
        <v>393.16</v>
      </c>
      <c r="E171" s="74">
        <v>463.93</v>
      </c>
      <c r="I171" s="4">
        <v>393.16</v>
      </c>
      <c r="K171" s="4">
        <v>463.93</v>
      </c>
      <c r="M171" s="3"/>
    </row>
    <row r="172" spans="1:13" ht="28.5" x14ac:dyDescent="0.25">
      <c r="A172" s="53"/>
      <c r="B172" s="56" t="s">
        <v>234</v>
      </c>
      <c r="C172" s="55"/>
      <c r="D172" s="65"/>
      <c r="E172" s="74"/>
      <c r="M172" s="3"/>
    </row>
    <row r="173" spans="1:13" x14ac:dyDescent="0.25">
      <c r="A173" s="53" t="s">
        <v>235</v>
      </c>
      <c r="B173" s="54" t="s">
        <v>212</v>
      </c>
      <c r="C173" s="55" t="s">
        <v>206</v>
      </c>
      <c r="D173" s="74">
        <v>224.49</v>
      </c>
      <c r="E173" s="74">
        <v>264.89999999999998</v>
      </c>
      <c r="I173" s="4">
        <v>224.49</v>
      </c>
      <c r="K173" s="4">
        <v>264.89999999999998</v>
      </c>
      <c r="M173" s="3"/>
    </row>
    <row r="174" spans="1:13" x14ac:dyDescent="0.25">
      <c r="A174" s="53" t="s">
        <v>236</v>
      </c>
      <c r="B174" s="54" t="s">
        <v>208</v>
      </c>
      <c r="C174" s="55" t="s">
        <v>206</v>
      </c>
      <c r="D174" s="74">
        <v>306.52999999999997</v>
      </c>
      <c r="E174" s="74">
        <v>361.71</v>
      </c>
      <c r="I174" s="4">
        <v>306.52999999999997</v>
      </c>
      <c r="K174" s="4">
        <v>361.71</v>
      </c>
      <c r="M174" s="3"/>
    </row>
    <row r="175" spans="1:13" x14ac:dyDescent="0.25">
      <c r="A175" s="147" t="s">
        <v>502</v>
      </c>
      <c r="B175" s="148"/>
      <c r="C175" s="148"/>
      <c r="D175" s="148"/>
      <c r="E175" s="149"/>
      <c r="M175" s="3"/>
    </row>
    <row r="176" spans="1:13" x14ac:dyDescent="0.25">
      <c r="A176" s="53"/>
      <c r="B176" s="54" t="s">
        <v>503</v>
      </c>
      <c r="C176" s="55" t="s">
        <v>504</v>
      </c>
      <c r="D176" s="74">
        <v>7483.33</v>
      </c>
      <c r="E176" s="74">
        <v>8830.33</v>
      </c>
      <c r="I176" s="4">
        <v>7483.33</v>
      </c>
      <c r="K176" s="4">
        <v>8830.33</v>
      </c>
      <c r="M176" s="3"/>
    </row>
    <row r="177" spans="1:13" x14ac:dyDescent="0.25">
      <c r="A177" s="137" t="s">
        <v>409</v>
      </c>
      <c r="B177" s="137"/>
      <c r="C177" s="137"/>
      <c r="D177" s="137"/>
      <c r="E177" s="137"/>
      <c r="M177" s="3"/>
    </row>
    <row r="178" spans="1:13" ht="30" x14ac:dyDescent="0.25">
      <c r="A178" s="53" t="s">
        <v>278</v>
      </c>
      <c r="B178" s="54" t="s">
        <v>237</v>
      </c>
      <c r="C178" s="55" t="s">
        <v>279</v>
      </c>
      <c r="D178" s="74">
        <v>380.24</v>
      </c>
      <c r="E178" s="74">
        <v>448.68</v>
      </c>
      <c r="I178" s="4">
        <v>380.24</v>
      </c>
      <c r="K178" s="4">
        <v>448.68</v>
      </c>
      <c r="M178" s="3"/>
    </row>
    <row r="179" spans="1:13" ht="15" customHeight="1" x14ac:dyDescent="0.25">
      <c r="A179" s="53"/>
      <c r="B179" s="56" t="s">
        <v>238</v>
      </c>
      <c r="C179" s="55"/>
      <c r="D179" s="68"/>
      <c r="E179" s="74"/>
      <c r="M179" s="3"/>
    </row>
    <row r="180" spans="1:13" x14ac:dyDescent="0.25">
      <c r="A180" s="53" t="s">
        <v>280</v>
      </c>
      <c r="B180" s="54" t="s">
        <v>239</v>
      </c>
      <c r="C180" s="55" t="s">
        <v>240</v>
      </c>
      <c r="D180" s="74">
        <v>797.62</v>
      </c>
      <c r="E180" s="74">
        <v>941.19</v>
      </c>
      <c r="I180" s="4">
        <v>797.62</v>
      </c>
      <c r="K180" s="4">
        <v>941.19</v>
      </c>
      <c r="M180" s="3"/>
    </row>
    <row r="181" spans="1:13" x14ac:dyDescent="0.25">
      <c r="A181" s="53" t="s">
        <v>281</v>
      </c>
      <c r="B181" s="54" t="s">
        <v>241</v>
      </c>
      <c r="C181" s="55" t="s">
        <v>240</v>
      </c>
      <c r="D181" s="74">
        <v>797.62</v>
      </c>
      <c r="E181" s="74">
        <v>941.19</v>
      </c>
      <c r="I181" s="4">
        <v>797.62</v>
      </c>
      <c r="K181" s="4">
        <v>941.19</v>
      </c>
      <c r="M181" s="3"/>
    </row>
    <row r="182" spans="1:13" x14ac:dyDescent="0.25">
      <c r="A182" s="53"/>
      <c r="B182" s="56" t="s">
        <v>242</v>
      </c>
      <c r="C182" s="55"/>
      <c r="D182" s="68"/>
      <c r="E182" s="74"/>
      <c r="M182" s="3"/>
    </row>
    <row r="183" spans="1:13" x14ac:dyDescent="0.25">
      <c r="A183" s="53" t="s">
        <v>282</v>
      </c>
      <c r="B183" s="54" t="s">
        <v>239</v>
      </c>
      <c r="C183" s="55" t="s">
        <v>240</v>
      </c>
      <c r="D183" s="74">
        <v>1661.02</v>
      </c>
      <c r="E183" s="74">
        <v>1960</v>
      </c>
      <c r="I183" s="4">
        <v>1661.02</v>
      </c>
      <c r="K183" s="4">
        <v>1960</v>
      </c>
      <c r="M183" s="3"/>
    </row>
    <row r="184" spans="1:13" x14ac:dyDescent="0.25">
      <c r="A184" s="53" t="s">
        <v>283</v>
      </c>
      <c r="B184" s="54" t="s">
        <v>241</v>
      </c>
      <c r="C184" s="55" t="s">
        <v>243</v>
      </c>
      <c r="D184" s="74">
        <v>1864.05</v>
      </c>
      <c r="E184" s="74">
        <v>2199.58</v>
      </c>
      <c r="I184" s="4">
        <v>1864.05</v>
      </c>
      <c r="K184" s="4">
        <v>2199.58</v>
      </c>
      <c r="M184" s="3"/>
    </row>
    <row r="185" spans="1:13" x14ac:dyDescent="0.25">
      <c r="A185" s="53"/>
      <c r="B185" s="56" t="s">
        <v>244</v>
      </c>
      <c r="C185" s="55"/>
      <c r="D185" s="68"/>
      <c r="E185" s="74"/>
      <c r="M185" s="3"/>
    </row>
    <row r="186" spans="1:13" x14ac:dyDescent="0.25">
      <c r="A186" s="53" t="s">
        <v>284</v>
      </c>
      <c r="B186" s="54" t="s">
        <v>245</v>
      </c>
      <c r="C186" s="55" t="s">
        <v>240</v>
      </c>
      <c r="D186" s="74">
        <v>505.75</v>
      </c>
      <c r="E186" s="74">
        <v>596.79</v>
      </c>
      <c r="I186" s="4">
        <v>505.75</v>
      </c>
      <c r="K186" s="4">
        <v>596.79</v>
      </c>
      <c r="M186" s="3"/>
    </row>
    <row r="187" spans="1:13" x14ac:dyDescent="0.25">
      <c r="A187" s="53" t="s">
        <v>285</v>
      </c>
      <c r="B187" s="54" t="s">
        <v>246</v>
      </c>
      <c r="C187" s="55" t="s">
        <v>240</v>
      </c>
      <c r="D187" s="74">
        <v>524.01</v>
      </c>
      <c r="E187" s="74">
        <v>618.33000000000004</v>
      </c>
      <c r="I187" s="4">
        <v>524.01</v>
      </c>
      <c r="K187" s="4">
        <v>618.33000000000004</v>
      </c>
      <c r="M187" s="3"/>
    </row>
    <row r="188" spans="1:13" x14ac:dyDescent="0.25">
      <c r="A188" s="53"/>
      <c r="B188" s="56" t="s">
        <v>247</v>
      </c>
      <c r="C188" s="55"/>
      <c r="D188" s="68"/>
      <c r="E188" s="74"/>
      <c r="M188" s="3"/>
    </row>
    <row r="189" spans="1:13" ht="30" x14ac:dyDescent="0.25">
      <c r="A189" s="53" t="s">
        <v>286</v>
      </c>
      <c r="B189" s="54" t="s">
        <v>248</v>
      </c>
      <c r="C189" s="150" t="s">
        <v>240</v>
      </c>
      <c r="D189" s="74">
        <v>1863.37</v>
      </c>
      <c r="E189" s="74">
        <v>2198.7800000000002</v>
      </c>
      <c r="I189" s="4">
        <v>1863.37</v>
      </c>
      <c r="K189" s="4">
        <v>2198.7800000000002</v>
      </c>
      <c r="M189" s="3"/>
    </row>
    <row r="190" spans="1:13" x14ac:dyDescent="0.25">
      <c r="A190" s="53"/>
      <c r="B190" s="54" t="s">
        <v>505</v>
      </c>
      <c r="C190" s="151"/>
      <c r="D190" s="74">
        <v>1101.67</v>
      </c>
      <c r="E190" s="74">
        <v>1299.97</v>
      </c>
      <c r="I190" s="4">
        <v>1101.67</v>
      </c>
      <c r="K190" s="4">
        <v>1299.97</v>
      </c>
      <c r="M190" s="3"/>
    </row>
    <row r="191" spans="1:13" x14ac:dyDescent="0.25">
      <c r="A191" s="53"/>
      <c r="B191" s="56" t="s">
        <v>249</v>
      </c>
      <c r="C191" s="55"/>
      <c r="D191" s="68"/>
      <c r="E191" s="74"/>
      <c r="M191" s="3"/>
    </row>
    <row r="192" spans="1:13" x14ac:dyDescent="0.25">
      <c r="A192" s="53" t="s">
        <v>287</v>
      </c>
      <c r="B192" s="54" t="s">
        <v>250</v>
      </c>
      <c r="C192" s="55" t="s">
        <v>251</v>
      </c>
      <c r="D192" s="74">
        <v>549.24</v>
      </c>
      <c r="E192" s="74">
        <v>648.1</v>
      </c>
      <c r="I192" s="4">
        <v>549.24</v>
      </c>
      <c r="K192" s="4">
        <v>648.1</v>
      </c>
      <c r="M192" s="3"/>
    </row>
    <row r="193" spans="1:13" x14ac:dyDescent="0.25">
      <c r="A193" s="53" t="s">
        <v>288</v>
      </c>
      <c r="B193" s="54" t="s">
        <v>252</v>
      </c>
      <c r="C193" s="55" t="s">
        <v>251</v>
      </c>
      <c r="D193" s="74">
        <v>986.37</v>
      </c>
      <c r="E193" s="74">
        <v>1163.92</v>
      </c>
      <c r="I193" s="4">
        <v>986.37</v>
      </c>
      <c r="K193" s="4">
        <v>1163.92</v>
      </c>
      <c r="M193" s="3"/>
    </row>
    <row r="194" spans="1:13" x14ac:dyDescent="0.25">
      <c r="A194" s="53"/>
      <c r="B194" s="56" t="s">
        <v>253</v>
      </c>
      <c r="C194" s="55"/>
      <c r="D194" s="68"/>
      <c r="E194" s="74"/>
      <c r="M194" s="3"/>
    </row>
    <row r="195" spans="1:13" x14ac:dyDescent="0.25">
      <c r="A195" s="53"/>
      <c r="B195" s="56" t="s">
        <v>254</v>
      </c>
      <c r="C195" s="55"/>
      <c r="D195" s="68"/>
      <c r="E195" s="74"/>
      <c r="M195" s="3"/>
    </row>
    <row r="196" spans="1:13" x14ac:dyDescent="0.25">
      <c r="A196" s="53" t="s">
        <v>289</v>
      </c>
      <c r="B196" s="54" t="s">
        <v>255</v>
      </c>
      <c r="C196" s="55" t="s">
        <v>240</v>
      </c>
      <c r="D196" s="74">
        <v>1534.91</v>
      </c>
      <c r="E196" s="74">
        <v>1811.19</v>
      </c>
      <c r="I196" s="4">
        <v>1534.91</v>
      </c>
      <c r="K196" s="4">
        <v>1811.19</v>
      </c>
      <c r="M196" s="3"/>
    </row>
    <row r="197" spans="1:13" x14ac:dyDescent="0.25">
      <c r="A197" s="53" t="s">
        <v>290</v>
      </c>
      <c r="B197" s="54" t="s">
        <v>256</v>
      </c>
      <c r="C197" s="55" t="s">
        <v>240</v>
      </c>
      <c r="D197" s="74">
        <v>1534.91</v>
      </c>
      <c r="E197" s="74">
        <v>1811.19</v>
      </c>
      <c r="I197" s="4">
        <v>1534.91</v>
      </c>
      <c r="K197" s="4">
        <v>1811.19</v>
      </c>
      <c r="M197" s="3"/>
    </row>
    <row r="198" spans="1:13" x14ac:dyDescent="0.25">
      <c r="A198" s="53" t="s">
        <v>291</v>
      </c>
      <c r="B198" s="54" t="s">
        <v>257</v>
      </c>
      <c r="C198" s="55" t="s">
        <v>240</v>
      </c>
      <c r="D198" s="74">
        <v>1534.91</v>
      </c>
      <c r="E198" s="74">
        <v>1811.19</v>
      </c>
      <c r="I198" s="4">
        <v>1534.91</v>
      </c>
      <c r="K198" s="4">
        <v>1811.19</v>
      </c>
      <c r="M198" s="3"/>
    </row>
    <row r="199" spans="1:13" x14ac:dyDescent="0.25">
      <c r="A199" s="53"/>
      <c r="B199" s="56" t="s">
        <v>258</v>
      </c>
      <c r="C199" s="55"/>
      <c r="D199" s="68"/>
      <c r="E199" s="74"/>
      <c r="M199" s="3"/>
    </row>
    <row r="200" spans="1:13" x14ac:dyDescent="0.25">
      <c r="A200" s="53" t="s">
        <v>292</v>
      </c>
      <c r="B200" s="54" t="s">
        <v>255</v>
      </c>
      <c r="C200" s="55" t="s">
        <v>240</v>
      </c>
      <c r="D200" s="74">
        <v>1534.91</v>
      </c>
      <c r="E200" s="74">
        <v>1811.19</v>
      </c>
      <c r="I200" s="4">
        <v>1534.91</v>
      </c>
      <c r="K200" s="4">
        <v>1811.19</v>
      </c>
      <c r="M200" s="3"/>
    </row>
    <row r="201" spans="1:13" x14ac:dyDescent="0.25">
      <c r="A201" s="53" t="s">
        <v>293</v>
      </c>
      <c r="B201" s="54" t="s">
        <v>256</v>
      </c>
      <c r="C201" s="55" t="s">
        <v>240</v>
      </c>
      <c r="D201" s="74">
        <v>1534.91</v>
      </c>
      <c r="E201" s="74">
        <v>1811.19</v>
      </c>
      <c r="I201" s="4">
        <v>1534.91</v>
      </c>
      <c r="K201" s="4">
        <v>1811.19</v>
      </c>
      <c r="M201" s="3"/>
    </row>
    <row r="202" spans="1:13" x14ac:dyDescent="0.25">
      <c r="A202" s="53" t="s">
        <v>294</v>
      </c>
      <c r="B202" s="54" t="s">
        <v>257</v>
      </c>
      <c r="C202" s="55" t="s">
        <v>240</v>
      </c>
      <c r="D202" s="74">
        <v>1534.91</v>
      </c>
      <c r="E202" s="74">
        <v>1811.19</v>
      </c>
      <c r="I202" s="4">
        <v>1534.91</v>
      </c>
      <c r="K202" s="4">
        <v>1811.19</v>
      </c>
      <c r="M202" s="3"/>
    </row>
    <row r="203" spans="1:13" x14ac:dyDescent="0.25">
      <c r="A203" s="53"/>
      <c r="B203" s="54" t="s">
        <v>506</v>
      </c>
      <c r="C203" s="55" t="s">
        <v>507</v>
      </c>
      <c r="D203" s="74">
        <v>1154.95</v>
      </c>
      <c r="E203" s="74">
        <v>1362.84</v>
      </c>
      <c r="I203" s="4">
        <v>1154.95</v>
      </c>
      <c r="K203" s="4">
        <v>1362.84</v>
      </c>
      <c r="M203" s="3"/>
    </row>
    <row r="204" spans="1:13" x14ac:dyDescent="0.25">
      <c r="A204" s="53"/>
      <c r="B204" s="54" t="s">
        <v>508</v>
      </c>
      <c r="C204" s="55" t="s">
        <v>507</v>
      </c>
      <c r="D204" s="74">
        <v>849.76</v>
      </c>
      <c r="E204" s="74">
        <v>1002.72</v>
      </c>
      <c r="I204" s="4">
        <v>849.76</v>
      </c>
      <c r="K204" s="4">
        <v>1002.72</v>
      </c>
      <c r="M204" s="3"/>
    </row>
    <row r="205" spans="1:13" x14ac:dyDescent="0.25">
      <c r="A205" s="53"/>
      <c r="B205" s="56" t="s">
        <v>259</v>
      </c>
      <c r="C205" s="55"/>
      <c r="D205" s="68"/>
      <c r="E205" s="74"/>
      <c r="M205" s="3"/>
    </row>
    <row r="206" spans="1:13" x14ac:dyDescent="0.25">
      <c r="A206" s="53" t="s">
        <v>295</v>
      </c>
      <c r="B206" s="54" t="s">
        <v>260</v>
      </c>
      <c r="C206" s="55" t="s">
        <v>261</v>
      </c>
      <c r="D206" s="74">
        <v>444.24</v>
      </c>
      <c r="E206" s="74">
        <v>524.20000000000005</v>
      </c>
      <c r="I206" s="4">
        <v>444.24</v>
      </c>
      <c r="K206" s="4">
        <v>524.20000000000005</v>
      </c>
      <c r="M206" s="3"/>
    </row>
    <row r="207" spans="1:13" x14ac:dyDescent="0.25">
      <c r="A207" s="53" t="s">
        <v>296</v>
      </c>
      <c r="B207" s="54" t="s">
        <v>262</v>
      </c>
      <c r="C207" s="55" t="s">
        <v>261</v>
      </c>
      <c r="D207" s="74">
        <v>444.24</v>
      </c>
      <c r="E207" s="74">
        <v>524.20000000000005</v>
      </c>
      <c r="I207" s="4">
        <v>444.24</v>
      </c>
      <c r="K207" s="4">
        <v>524.20000000000005</v>
      </c>
      <c r="M207" s="3"/>
    </row>
    <row r="208" spans="1:13" s="80" customFormat="1" x14ac:dyDescent="0.25">
      <c r="A208" s="76" t="s">
        <v>297</v>
      </c>
      <c r="B208" s="77" t="s">
        <v>263</v>
      </c>
      <c r="C208" s="78" t="s">
        <v>264</v>
      </c>
      <c r="D208" s="79">
        <v>240.91</v>
      </c>
      <c r="E208" s="79">
        <v>284.27</v>
      </c>
      <c r="I208" s="80" t="e">
        <v>#VALUE!</v>
      </c>
      <c r="K208" s="80" t="e">
        <v>#VALUE!</v>
      </c>
      <c r="M208" s="81"/>
    </row>
    <row r="209" spans="1:13" ht="28.5" x14ac:dyDescent="0.25">
      <c r="A209" s="53"/>
      <c r="B209" s="56" t="s">
        <v>298</v>
      </c>
      <c r="C209" s="55"/>
      <c r="D209" s="68"/>
      <c r="E209" s="68"/>
      <c r="M209" s="3"/>
    </row>
    <row r="210" spans="1:13" x14ac:dyDescent="0.25">
      <c r="A210" s="53" t="s">
        <v>299</v>
      </c>
      <c r="B210" s="54" t="s">
        <v>265</v>
      </c>
      <c r="C210" s="55" t="s">
        <v>240</v>
      </c>
      <c r="D210" s="74">
        <v>335.73</v>
      </c>
      <c r="E210" s="74">
        <v>396.16</v>
      </c>
      <c r="I210" s="4">
        <v>335.73</v>
      </c>
      <c r="K210" s="4">
        <v>396.16</v>
      </c>
      <c r="M210" s="3"/>
    </row>
    <row r="211" spans="1:13" x14ac:dyDescent="0.25">
      <c r="A211" s="53" t="s">
        <v>300</v>
      </c>
      <c r="B211" s="54" t="s">
        <v>239</v>
      </c>
      <c r="C211" s="55" t="s">
        <v>240</v>
      </c>
      <c r="D211" s="74">
        <v>371.88</v>
      </c>
      <c r="E211" s="74">
        <v>438.82</v>
      </c>
      <c r="I211" s="4">
        <v>371.88</v>
      </c>
      <c r="K211" s="4">
        <v>438.82</v>
      </c>
      <c r="M211" s="3"/>
    </row>
    <row r="212" spans="1:13" x14ac:dyDescent="0.25">
      <c r="A212" s="53" t="s">
        <v>301</v>
      </c>
      <c r="B212" s="54" t="s">
        <v>266</v>
      </c>
      <c r="C212" s="55" t="s">
        <v>240</v>
      </c>
      <c r="D212" s="74">
        <v>472.72</v>
      </c>
      <c r="E212" s="74">
        <v>557.80999999999995</v>
      </c>
      <c r="I212" s="4">
        <v>472.72</v>
      </c>
      <c r="K212" s="4">
        <v>557.80999999999995</v>
      </c>
      <c r="M212" s="3"/>
    </row>
    <row r="213" spans="1:13" x14ac:dyDescent="0.25">
      <c r="A213" s="53" t="s">
        <v>302</v>
      </c>
      <c r="B213" s="54" t="s">
        <v>267</v>
      </c>
      <c r="C213" s="55" t="s">
        <v>240</v>
      </c>
      <c r="D213" s="74">
        <v>472.72</v>
      </c>
      <c r="E213" s="74">
        <v>557.80999999999995</v>
      </c>
      <c r="I213" s="4">
        <v>472.72</v>
      </c>
      <c r="K213" s="4">
        <v>557.80999999999995</v>
      </c>
      <c r="M213" s="3"/>
    </row>
    <row r="214" spans="1:13" x14ac:dyDescent="0.25">
      <c r="A214" s="53" t="s">
        <v>303</v>
      </c>
      <c r="B214" s="54" t="s">
        <v>241</v>
      </c>
      <c r="C214" s="55" t="s">
        <v>240</v>
      </c>
      <c r="D214" s="74">
        <v>439.62</v>
      </c>
      <c r="E214" s="74">
        <v>518.75</v>
      </c>
      <c r="I214" s="4">
        <v>439.62</v>
      </c>
      <c r="K214" s="4">
        <v>518.75</v>
      </c>
      <c r="M214" s="3"/>
    </row>
    <row r="215" spans="1:13" x14ac:dyDescent="0.25">
      <c r="A215" s="53" t="s">
        <v>304</v>
      </c>
      <c r="B215" s="54" t="s">
        <v>268</v>
      </c>
      <c r="C215" s="55" t="s">
        <v>240</v>
      </c>
      <c r="D215" s="74">
        <v>860.71</v>
      </c>
      <c r="E215" s="74">
        <v>1015.64</v>
      </c>
      <c r="I215" s="4">
        <v>860.71</v>
      </c>
      <c r="K215" s="4">
        <v>1015.64</v>
      </c>
      <c r="M215" s="3"/>
    </row>
    <row r="216" spans="1:13" x14ac:dyDescent="0.25">
      <c r="A216" s="53"/>
      <c r="B216" s="56" t="s">
        <v>269</v>
      </c>
      <c r="C216" s="55"/>
      <c r="D216" s="68"/>
      <c r="E216" s="74"/>
      <c r="M216" s="3"/>
    </row>
    <row r="217" spans="1:13" x14ac:dyDescent="0.25">
      <c r="A217" s="53" t="s">
        <v>305</v>
      </c>
      <c r="B217" s="54" t="s">
        <v>239</v>
      </c>
      <c r="C217" s="55" t="s">
        <v>240</v>
      </c>
      <c r="D217" s="74">
        <v>108.24</v>
      </c>
      <c r="E217" s="74">
        <v>127.72</v>
      </c>
      <c r="I217" s="4">
        <v>108.24</v>
      </c>
      <c r="K217" s="4">
        <v>127.72</v>
      </c>
      <c r="M217" s="3"/>
    </row>
    <row r="218" spans="1:13" x14ac:dyDescent="0.25">
      <c r="A218" s="53" t="s">
        <v>306</v>
      </c>
      <c r="B218" s="54" t="s">
        <v>241</v>
      </c>
      <c r="C218" s="55" t="s">
        <v>240</v>
      </c>
      <c r="D218" s="74">
        <v>108.24</v>
      </c>
      <c r="E218" s="74">
        <v>127.72</v>
      </c>
      <c r="I218" s="4">
        <v>108.24</v>
      </c>
      <c r="K218" s="4">
        <v>127.72</v>
      </c>
      <c r="M218" s="3"/>
    </row>
    <row r="219" spans="1:13" x14ac:dyDescent="0.25">
      <c r="A219" s="53"/>
      <c r="B219" s="56" t="s">
        <v>270</v>
      </c>
      <c r="C219" s="55"/>
      <c r="D219" s="68"/>
      <c r="E219" s="74"/>
      <c r="M219" s="3"/>
    </row>
    <row r="220" spans="1:13" x14ac:dyDescent="0.25">
      <c r="A220" s="53" t="s">
        <v>307</v>
      </c>
      <c r="B220" s="54" t="s">
        <v>239</v>
      </c>
      <c r="C220" s="55" t="s">
        <v>240</v>
      </c>
      <c r="D220" s="74">
        <v>159.22</v>
      </c>
      <c r="E220" s="74">
        <v>187.88</v>
      </c>
      <c r="I220" s="4">
        <v>159.22</v>
      </c>
      <c r="K220" s="4">
        <v>187.88</v>
      </c>
      <c r="M220" s="3"/>
    </row>
    <row r="221" spans="1:13" x14ac:dyDescent="0.25">
      <c r="A221" s="53" t="s">
        <v>308</v>
      </c>
      <c r="B221" s="54" t="s">
        <v>241</v>
      </c>
      <c r="C221" s="55" t="s">
        <v>240</v>
      </c>
      <c r="D221" s="74">
        <v>159.22</v>
      </c>
      <c r="E221" s="74">
        <v>187.88</v>
      </c>
      <c r="I221" s="4">
        <v>159.22</v>
      </c>
      <c r="K221" s="4">
        <v>187.88</v>
      </c>
      <c r="M221" s="3"/>
    </row>
    <row r="222" spans="1:13" x14ac:dyDescent="0.25">
      <c r="A222" s="53"/>
      <c r="B222" s="56" t="s">
        <v>271</v>
      </c>
      <c r="C222" s="55"/>
      <c r="D222" s="68"/>
      <c r="E222" s="74"/>
      <c r="M222" s="3"/>
    </row>
    <row r="223" spans="1:13" x14ac:dyDescent="0.25">
      <c r="A223" s="53" t="s">
        <v>309</v>
      </c>
      <c r="B223" s="54" t="s">
        <v>239</v>
      </c>
      <c r="C223" s="55" t="s">
        <v>240</v>
      </c>
      <c r="D223" s="74">
        <v>306.44</v>
      </c>
      <c r="E223" s="74">
        <v>361.6</v>
      </c>
      <c r="I223" s="4">
        <v>306.44</v>
      </c>
      <c r="K223" s="4">
        <v>361.6</v>
      </c>
      <c r="M223" s="3"/>
    </row>
    <row r="224" spans="1:13" x14ac:dyDescent="0.25">
      <c r="A224" s="53" t="s">
        <v>310</v>
      </c>
      <c r="B224" s="54" t="s">
        <v>241</v>
      </c>
      <c r="C224" s="55" t="s">
        <v>240</v>
      </c>
      <c r="D224" s="74">
        <v>368.14</v>
      </c>
      <c r="E224" s="74">
        <v>434.41</v>
      </c>
      <c r="I224" s="4">
        <v>368.14</v>
      </c>
      <c r="K224" s="4">
        <v>434.41</v>
      </c>
      <c r="M224" s="3"/>
    </row>
    <row r="225" spans="1:13" x14ac:dyDescent="0.25">
      <c r="A225" s="53"/>
      <c r="B225" s="56" t="s">
        <v>272</v>
      </c>
      <c r="C225" s="55"/>
      <c r="D225" s="68"/>
      <c r="E225" s="74"/>
      <c r="M225" s="3"/>
    </row>
    <row r="226" spans="1:13" x14ac:dyDescent="0.25">
      <c r="A226" s="53" t="s">
        <v>311</v>
      </c>
      <c r="B226" s="54" t="s">
        <v>273</v>
      </c>
      <c r="C226" s="55" t="s">
        <v>240</v>
      </c>
      <c r="D226" s="74">
        <v>398.48</v>
      </c>
      <c r="E226" s="74">
        <v>470.21</v>
      </c>
      <c r="I226" s="4">
        <v>398.48</v>
      </c>
      <c r="K226" s="4">
        <v>470.21</v>
      </c>
      <c r="M226" s="3"/>
    </row>
    <row r="227" spans="1:13" x14ac:dyDescent="0.25">
      <c r="A227" s="53" t="s">
        <v>312</v>
      </c>
      <c r="B227" s="54" t="s">
        <v>274</v>
      </c>
      <c r="C227" s="55" t="s">
        <v>240</v>
      </c>
      <c r="D227" s="74">
        <v>470.93</v>
      </c>
      <c r="E227" s="74">
        <v>555.70000000000005</v>
      </c>
      <c r="I227" s="4">
        <v>470.93</v>
      </c>
      <c r="K227" s="4">
        <v>555.70000000000005</v>
      </c>
    </row>
    <row r="228" spans="1:13" x14ac:dyDescent="0.25">
      <c r="A228" s="53" t="s">
        <v>313</v>
      </c>
      <c r="B228" s="54" t="s">
        <v>275</v>
      </c>
      <c r="C228" s="55" t="s">
        <v>240</v>
      </c>
      <c r="D228" s="74">
        <v>816.73</v>
      </c>
      <c r="E228" s="74">
        <v>963.74</v>
      </c>
      <c r="I228" s="4">
        <v>816.73</v>
      </c>
      <c r="K228" s="4">
        <v>963.74</v>
      </c>
    </row>
    <row r="229" spans="1:13" x14ac:dyDescent="0.25">
      <c r="A229" s="53" t="s">
        <v>314</v>
      </c>
      <c r="B229" s="54" t="s">
        <v>276</v>
      </c>
      <c r="C229" s="55" t="s">
        <v>240</v>
      </c>
      <c r="D229" s="74">
        <v>163.78</v>
      </c>
      <c r="E229" s="74">
        <v>193.26</v>
      </c>
      <c r="I229" s="4">
        <v>163.78</v>
      </c>
      <c r="K229" s="4">
        <v>193.26</v>
      </c>
    </row>
    <row r="230" spans="1:13" x14ac:dyDescent="0.25">
      <c r="A230" s="53"/>
      <c r="B230" s="56" t="s">
        <v>277</v>
      </c>
      <c r="C230" s="55"/>
      <c r="D230" s="68"/>
      <c r="E230" s="74"/>
    </row>
    <row r="231" spans="1:13" ht="31.5" customHeight="1" x14ac:dyDescent="0.25">
      <c r="A231" s="53" t="s">
        <v>370</v>
      </c>
      <c r="B231" s="54" t="s">
        <v>315</v>
      </c>
      <c r="C231" s="55" t="s">
        <v>240</v>
      </c>
      <c r="D231" s="74">
        <v>277.70999999999998</v>
      </c>
      <c r="E231" s="74">
        <v>327.7</v>
      </c>
      <c r="I231" s="4">
        <v>277.70999999999998</v>
      </c>
      <c r="K231" s="4">
        <v>327.7</v>
      </c>
    </row>
    <row r="232" spans="1:13" ht="33.75" customHeight="1" x14ac:dyDescent="0.25">
      <c r="A232" s="53" t="s">
        <v>371</v>
      </c>
      <c r="B232" s="54" t="s">
        <v>316</v>
      </c>
      <c r="C232" s="55" t="s">
        <v>240</v>
      </c>
      <c r="D232" s="74">
        <v>245.82</v>
      </c>
      <c r="E232" s="74">
        <v>290.07</v>
      </c>
      <c r="I232" s="4">
        <v>245.82</v>
      </c>
      <c r="K232" s="4">
        <v>290.07</v>
      </c>
    </row>
    <row r="233" spans="1:13" ht="29.25" customHeight="1" x14ac:dyDescent="0.25">
      <c r="A233" s="53" t="s">
        <v>372</v>
      </c>
      <c r="B233" s="54" t="s">
        <v>317</v>
      </c>
      <c r="C233" s="55" t="s">
        <v>243</v>
      </c>
      <c r="D233" s="74">
        <v>281.95999999999998</v>
      </c>
      <c r="E233" s="74">
        <v>332.71</v>
      </c>
      <c r="I233" s="4">
        <v>281.95999999999998</v>
      </c>
      <c r="K233" s="4">
        <v>332.71</v>
      </c>
    </row>
    <row r="234" spans="1:13" ht="15" customHeight="1" x14ac:dyDescent="0.25">
      <c r="A234" s="138" t="s">
        <v>405</v>
      </c>
      <c r="B234" s="138"/>
      <c r="C234" s="138"/>
      <c r="D234" s="138"/>
      <c r="E234" s="138"/>
    </row>
    <row r="235" spans="1:13" ht="15" customHeight="1" x14ac:dyDescent="0.25">
      <c r="A235" s="53"/>
      <c r="B235" s="56" t="s">
        <v>411</v>
      </c>
      <c r="C235" s="55"/>
      <c r="D235" s="65"/>
      <c r="E235" s="65"/>
    </row>
    <row r="236" spans="1:13" ht="42.75" customHeight="1" x14ac:dyDescent="0.25">
      <c r="A236" s="53" t="s">
        <v>373</v>
      </c>
      <c r="B236" s="54" t="s">
        <v>318</v>
      </c>
      <c r="C236" s="55" t="s">
        <v>16</v>
      </c>
      <c r="D236" s="74">
        <v>1075.47</v>
      </c>
      <c r="E236" s="74">
        <v>1269.05</v>
      </c>
      <c r="I236" s="4">
        <v>1075.47</v>
      </c>
      <c r="K236" s="4">
        <v>1269.05</v>
      </c>
    </row>
    <row r="237" spans="1:13" ht="42.75" customHeight="1" x14ac:dyDescent="0.25">
      <c r="A237" s="53" t="s">
        <v>374</v>
      </c>
      <c r="B237" s="54" t="s">
        <v>319</v>
      </c>
      <c r="C237" s="55" t="s">
        <v>16</v>
      </c>
      <c r="D237" s="74">
        <v>1333.58</v>
      </c>
      <c r="E237" s="74">
        <v>1573.62</v>
      </c>
      <c r="I237" s="4">
        <v>1333.58</v>
      </c>
      <c r="K237" s="4">
        <v>1573.62</v>
      </c>
    </row>
    <row r="238" spans="1:13" x14ac:dyDescent="0.25">
      <c r="A238" s="53"/>
      <c r="B238" s="54" t="s">
        <v>510</v>
      </c>
      <c r="C238" s="55" t="s">
        <v>16</v>
      </c>
      <c r="D238" s="74">
        <v>242</v>
      </c>
      <c r="E238" s="74">
        <v>285.56</v>
      </c>
      <c r="I238" s="4">
        <v>242</v>
      </c>
      <c r="K238" s="4">
        <v>285.56</v>
      </c>
    </row>
    <row r="239" spans="1:13" x14ac:dyDescent="0.25">
      <c r="A239" s="53"/>
      <c r="B239" s="54" t="s">
        <v>511</v>
      </c>
      <c r="C239" s="55" t="s">
        <v>16</v>
      </c>
      <c r="D239" s="74">
        <v>168.27</v>
      </c>
      <c r="E239" s="74">
        <v>198.56</v>
      </c>
      <c r="I239" s="4">
        <v>168.27</v>
      </c>
      <c r="K239" s="4">
        <v>198.56</v>
      </c>
    </row>
    <row r="240" spans="1:13" x14ac:dyDescent="0.25">
      <c r="A240" s="53" t="s">
        <v>375</v>
      </c>
      <c r="B240" s="54" t="s">
        <v>320</v>
      </c>
      <c r="C240" s="55" t="s">
        <v>16</v>
      </c>
      <c r="D240" s="74">
        <v>242</v>
      </c>
      <c r="E240" s="74">
        <v>285.56</v>
      </c>
      <c r="I240" s="4">
        <v>242</v>
      </c>
      <c r="K240" s="4">
        <v>285.56</v>
      </c>
    </row>
    <row r="241" spans="1:11" ht="45" x14ac:dyDescent="0.25">
      <c r="A241" s="53" t="s">
        <v>376</v>
      </c>
      <c r="B241" s="54" t="s">
        <v>321</v>
      </c>
      <c r="C241" s="55" t="s">
        <v>322</v>
      </c>
      <c r="D241" s="74">
        <v>1704.3</v>
      </c>
      <c r="E241" s="74">
        <v>2011.07</v>
      </c>
      <c r="I241" s="4">
        <v>1704.3</v>
      </c>
      <c r="K241" s="4">
        <v>2011.07</v>
      </c>
    </row>
    <row r="242" spans="1:11" x14ac:dyDescent="0.25">
      <c r="A242" s="53" t="s">
        <v>377</v>
      </c>
      <c r="B242" s="54" t="s">
        <v>323</v>
      </c>
      <c r="C242" s="55" t="s">
        <v>324</v>
      </c>
      <c r="D242" s="74">
        <v>1304.8399999999999</v>
      </c>
      <c r="E242" s="74">
        <v>1539.71</v>
      </c>
      <c r="I242" s="4">
        <v>1304.8399999999999</v>
      </c>
      <c r="K242" s="4">
        <v>1539.71</v>
      </c>
    </row>
    <row r="243" spans="1:11" x14ac:dyDescent="0.25">
      <c r="A243" s="53" t="s">
        <v>378</v>
      </c>
      <c r="B243" s="54" t="s">
        <v>325</v>
      </c>
      <c r="C243" s="55" t="s">
        <v>16</v>
      </c>
      <c r="D243" s="74">
        <v>1075.47</v>
      </c>
      <c r="E243" s="74">
        <v>1269.05</v>
      </c>
      <c r="I243" s="4">
        <v>1075.47</v>
      </c>
      <c r="K243" s="4">
        <v>1269.05</v>
      </c>
    </row>
    <row r="244" spans="1:11" x14ac:dyDescent="0.25">
      <c r="A244" s="53" t="s">
        <v>379</v>
      </c>
      <c r="B244" s="54" t="s">
        <v>419</v>
      </c>
      <c r="C244" s="55" t="s">
        <v>240</v>
      </c>
      <c r="D244" s="74">
        <v>1208.6199999999999</v>
      </c>
      <c r="E244" s="74">
        <v>1426.17</v>
      </c>
      <c r="I244" s="4">
        <v>1208.6199999999999</v>
      </c>
      <c r="K244" s="4">
        <v>1426.17</v>
      </c>
    </row>
    <row r="245" spans="1:11" ht="30" x14ac:dyDescent="0.25">
      <c r="A245" s="53"/>
      <c r="B245" s="54" t="s">
        <v>512</v>
      </c>
      <c r="C245" s="55" t="s">
        <v>507</v>
      </c>
      <c r="D245" s="74">
        <v>1208.6199999999999</v>
      </c>
      <c r="E245" s="74">
        <v>1426.17</v>
      </c>
      <c r="I245" s="4">
        <v>1208.6199999999999</v>
      </c>
      <c r="K245" s="4">
        <v>1426.17</v>
      </c>
    </row>
    <row r="246" spans="1:11" ht="30" x14ac:dyDescent="0.25">
      <c r="A246" s="53" t="s">
        <v>380</v>
      </c>
      <c r="B246" s="54" t="s">
        <v>326</v>
      </c>
      <c r="C246" s="55" t="s">
        <v>327</v>
      </c>
      <c r="D246" s="74">
        <v>241.09</v>
      </c>
      <c r="E246" s="74">
        <v>284.49</v>
      </c>
      <c r="I246" s="4">
        <v>241.09</v>
      </c>
      <c r="K246" s="4">
        <v>284.49</v>
      </c>
    </row>
    <row r="247" spans="1:11" x14ac:dyDescent="0.25">
      <c r="A247" s="53"/>
      <c r="B247" s="54" t="s">
        <v>513</v>
      </c>
      <c r="C247" s="55" t="s">
        <v>456</v>
      </c>
      <c r="D247" s="74">
        <v>174.76</v>
      </c>
      <c r="E247" s="74">
        <v>206.22</v>
      </c>
      <c r="I247" s="4">
        <v>174.76</v>
      </c>
      <c r="K247" s="4">
        <v>206.22</v>
      </c>
    </row>
    <row r="248" spans="1:11" ht="30" x14ac:dyDescent="0.25">
      <c r="A248" s="53" t="s">
        <v>381</v>
      </c>
      <c r="B248" s="54" t="s">
        <v>328</v>
      </c>
      <c r="C248" s="55" t="s">
        <v>329</v>
      </c>
      <c r="D248" s="74">
        <v>174.76</v>
      </c>
      <c r="E248" s="74">
        <v>206.22</v>
      </c>
      <c r="I248" s="4">
        <v>174.76</v>
      </c>
      <c r="K248" s="4">
        <v>206.22</v>
      </c>
    </row>
    <row r="249" spans="1:11" ht="45" x14ac:dyDescent="0.25">
      <c r="A249" s="53" t="s">
        <v>382</v>
      </c>
      <c r="B249" s="54" t="s">
        <v>330</v>
      </c>
      <c r="C249" s="55" t="s">
        <v>331</v>
      </c>
      <c r="D249" s="74">
        <v>2166.62</v>
      </c>
      <c r="E249" s="74">
        <v>2556.61</v>
      </c>
      <c r="I249" s="4">
        <v>2166.62</v>
      </c>
      <c r="K249" s="4">
        <v>2556.61</v>
      </c>
    </row>
    <row r="250" spans="1:11" x14ac:dyDescent="0.25">
      <c r="A250" s="53"/>
      <c r="B250" s="56" t="s">
        <v>332</v>
      </c>
      <c r="C250" s="55"/>
      <c r="D250" s="68"/>
      <c r="E250" s="74"/>
    </row>
    <row r="251" spans="1:11" x14ac:dyDescent="0.25">
      <c r="A251" s="53" t="s">
        <v>383</v>
      </c>
      <c r="B251" s="54" t="s">
        <v>333</v>
      </c>
      <c r="C251" s="55" t="s">
        <v>251</v>
      </c>
      <c r="D251" s="74">
        <v>1647.22</v>
      </c>
      <c r="E251" s="74">
        <v>1943.72</v>
      </c>
      <c r="I251" s="4">
        <v>1647.22</v>
      </c>
      <c r="K251" s="4">
        <v>1943.72</v>
      </c>
    </row>
    <row r="252" spans="1:11" x14ac:dyDescent="0.25">
      <c r="A252" s="53" t="s">
        <v>384</v>
      </c>
      <c r="B252" s="54" t="s">
        <v>334</v>
      </c>
      <c r="C252" s="55" t="s">
        <v>251</v>
      </c>
      <c r="D252" s="74">
        <v>3043.29</v>
      </c>
      <c r="E252" s="74">
        <v>3591.08</v>
      </c>
      <c r="I252" s="4">
        <v>3043.29</v>
      </c>
      <c r="K252" s="4">
        <v>3591.08</v>
      </c>
    </row>
    <row r="253" spans="1:11" ht="60" x14ac:dyDescent="0.25">
      <c r="A253" s="53" t="s">
        <v>385</v>
      </c>
      <c r="B253" s="54" t="s">
        <v>335</v>
      </c>
      <c r="C253" s="55" t="s">
        <v>406</v>
      </c>
      <c r="D253" s="74">
        <v>3445.7</v>
      </c>
      <c r="E253" s="74">
        <v>4065.93</v>
      </c>
      <c r="I253" s="4">
        <v>3445.7</v>
      </c>
      <c r="K253" s="4">
        <v>4065.93</v>
      </c>
    </row>
    <row r="254" spans="1:11" x14ac:dyDescent="0.25">
      <c r="A254" s="53" t="s">
        <v>386</v>
      </c>
      <c r="B254" s="54" t="s">
        <v>336</v>
      </c>
      <c r="C254" s="55" t="s">
        <v>337</v>
      </c>
      <c r="D254" s="74">
        <v>230.06</v>
      </c>
      <c r="E254" s="74">
        <v>271.47000000000003</v>
      </c>
      <c r="I254" s="4">
        <v>230.06</v>
      </c>
      <c r="K254" s="4">
        <v>271.47000000000003</v>
      </c>
    </row>
    <row r="255" spans="1:11" x14ac:dyDescent="0.25">
      <c r="A255" s="53"/>
      <c r="B255" s="56" t="s">
        <v>338</v>
      </c>
      <c r="C255" s="55"/>
      <c r="D255" s="68"/>
      <c r="E255" s="74"/>
    </row>
    <row r="256" spans="1:11" x14ac:dyDescent="0.25">
      <c r="A256" s="53" t="s">
        <v>387</v>
      </c>
      <c r="B256" s="54" t="s">
        <v>339</v>
      </c>
      <c r="C256" s="55" t="s">
        <v>340</v>
      </c>
      <c r="D256" s="74">
        <v>4057.82</v>
      </c>
      <c r="E256" s="74">
        <v>4788.2299999999996</v>
      </c>
      <c r="I256" s="4">
        <v>4057.82</v>
      </c>
      <c r="K256" s="4">
        <v>4788.2299999999996</v>
      </c>
    </row>
    <row r="257" spans="1:11" x14ac:dyDescent="0.25">
      <c r="A257" s="53" t="s">
        <v>388</v>
      </c>
      <c r="B257" s="54" t="s">
        <v>341</v>
      </c>
      <c r="C257" s="55" t="s">
        <v>340</v>
      </c>
      <c r="D257" s="74">
        <v>4057.82</v>
      </c>
      <c r="E257" s="74">
        <v>4788.2299999999996</v>
      </c>
      <c r="I257" s="4">
        <v>4057.82</v>
      </c>
      <c r="K257" s="4">
        <v>4788.2299999999996</v>
      </c>
    </row>
    <row r="258" spans="1:11" x14ac:dyDescent="0.25">
      <c r="A258" s="53" t="s">
        <v>389</v>
      </c>
      <c r="B258" s="54" t="s">
        <v>342</v>
      </c>
      <c r="C258" s="55" t="s">
        <v>340</v>
      </c>
      <c r="D258" s="74">
        <v>12948.42</v>
      </c>
      <c r="E258" s="74">
        <v>15279.14</v>
      </c>
      <c r="I258" s="4">
        <v>12948.42</v>
      </c>
      <c r="K258" s="4">
        <v>15279.14</v>
      </c>
    </row>
    <row r="259" spans="1:11" x14ac:dyDescent="0.25">
      <c r="A259" s="53"/>
      <c r="B259" s="54" t="s">
        <v>343</v>
      </c>
      <c r="C259" s="55"/>
      <c r="D259" s="74"/>
      <c r="E259" s="74"/>
    </row>
    <row r="260" spans="1:11" x14ac:dyDescent="0.25">
      <c r="A260" s="53" t="s">
        <v>390</v>
      </c>
      <c r="B260" s="54" t="s">
        <v>339</v>
      </c>
      <c r="C260" s="55" t="s">
        <v>340</v>
      </c>
      <c r="D260" s="74">
        <v>4057.82</v>
      </c>
      <c r="E260" s="74">
        <v>4788.2299999999996</v>
      </c>
      <c r="I260" s="4">
        <v>4057.82</v>
      </c>
      <c r="K260" s="4">
        <v>4788.2299999999996</v>
      </c>
    </row>
    <row r="261" spans="1:11" x14ac:dyDescent="0.25">
      <c r="A261" s="53" t="s">
        <v>391</v>
      </c>
      <c r="B261" s="54" t="s">
        <v>341</v>
      </c>
      <c r="C261" s="55" t="s">
        <v>340</v>
      </c>
      <c r="D261" s="74">
        <v>4057.82</v>
      </c>
      <c r="E261" s="74">
        <v>4788.2299999999996</v>
      </c>
      <c r="I261" s="4">
        <v>4057.82</v>
      </c>
      <c r="K261" s="4">
        <v>4788.2299999999996</v>
      </c>
    </row>
    <row r="262" spans="1:11" x14ac:dyDescent="0.25">
      <c r="A262" s="53" t="s">
        <v>392</v>
      </c>
      <c r="B262" s="54" t="s">
        <v>342</v>
      </c>
      <c r="C262" s="55" t="s">
        <v>340</v>
      </c>
      <c r="D262" s="74">
        <v>12948.42</v>
      </c>
      <c r="E262" s="74">
        <v>15279.14</v>
      </c>
      <c r="I262" s="4">
        <v>12948.42</v>
      </c>
      <c r="K262" s="4">
        <v>15279.14</v>
      </c>
    </row>
    <row r="263" spans="1:11" x14ac:dyDescent="0.25">
      <c r="A263" s="53" t="s">
        <v>393</v>
      </c>
      <c r="B263" s="54" t="s">
        <v>344</v>
      </c>
      <c r="C263" s="55" t="s">
        <v>345</v>
      </c>
      <c r="D263" s="74">
        <v>808.15</v>
      </c>
      <c r="E263" s="74">
        <v>953.62</v>
      </c>
      <c r="I263" s="4">
        <v>808.15</v>
      </c>
      <c r="K263" s="4">
        <v>953.62</v>
      </c>
    </row>
    <row r="264" spans="1:11" ht="45" x14ac:dyDescent="0.25">
      <c r="A264" s="53" t="s">
        <v>394</v>
      </c>
      <c r="B264" s="54" t="s">
        <v>346</v>
      </c>
      <c r="C264" s="55" t="s">
        <v>347</v>
      </c>
      <c r="D264" s="74">
        <v>416.47</v>
      </c>
      <c r="E264" s="74">
        <v>491.43</v>
      </c>
      <c r="I264" s="4">
        <v>416.47</v>
      </c>
      <c r="K264" s="4">
        <v>491.43</v>
      </c>
    </row>
    <row r="265" spans="1:11" x14ac:dyDescent="0.25">
      <c r="A265" s="53"/>
      <c r="B265" s="56" t="s">
        <v>348</v>
      </c>
      <c r="C265" s="55"/>
      <c r="D265" s="68"/>
      <c r="E265" s="74"/>
    </row>
    <row r="266" spans="1:11" x14ac:dyDescent="0.25">
      <c r="A266" s="53" t="s">
        <v>395</v>
      </c>
      <c r="B266" s="54" t="s">
        <v>349</v>
      </c>
      <c r="C266" s="55" t="s">
        <v>507</v>
      </c>
      <c r="D266" s="74">
        <v>1398.28</v>
      </c>
      <c r="E266" s="74">
        <v>1649.97</v>
      </c>
      <c r="I266" s="4">
        <v>1398.28</v>
      </c>
      <c r="K266" s="4">
        <v>1649.97</v>
      </c>
    </row>
    <row r="267" spans="1:11" ht="45" x14ac:dyDescent="0.25">
      <c r="A267" s="53"/>
      <c r="B267" s="54" t="s">
        <v>349</v>
      </c>
      <c r="C267" s="55" t="s">
        <v>350</v>
      </c>
      <c r="D267" s="74">
        <v>1398.28</v>
      </c>
      <c r="E267" s="74">
        <v>1649.97</v>
      </c>
      <c r="I267" s="4">
        <v>1398.28</v>
      </c>
      <c r="K267" s="4">
        <v>1649.97</v>
      </c>
    </row>
    <row r="268" spans="1:11" x14ac:dyDescent="0.25">
      <c r="A268" s="53"/>
      <c r="B268" s="56" t="s">
        <v>351</v>
      </c>
      <c r="C268" s="55"/>
      <c r="D268" s="68"/>
      <c r="E268" s="74"/>
    </row>
    <row r="269" spans="1:11" x14ac:dyDescent="0.25">
      <c r="A269" s="53"/>
      <c r="B269" s="56" t="s">
        <v>352</v>
      </c>
      <c r="C269" s="55"/>
      <c r="D269" s="68"/>
      <c r="E269" s="74"/>
    </row>
    <row r="270" spans="1:11" ht="30" x14ac:dyDescent="0.25">
      <c r="A270" s="53" t="s">
        <v>396</v>
      </c>
      <c r="B270" s="54" t="s">
        <v>353</v>
      </c>
      <c r="C270" s="55" t="s">
        <v>354</v>
      </c>
      <c r="D270" s="74">
        <v>2326.7399999999998</v>
      </c>
      <c r="E270" s="74">
        <v>2745.55</v>
      </c>
      <c r="I270" s="4">
        <v>2326.7399999999998</v>
      </c>
      <c r="K270" s="4">
        <v>2745.55</v>
      </c>
    </row>
    <row r="271" spans="1:11" ht="30" x14ac:dyDescent="0.25">
      <c r="A271" s="53" t="s">
        <v>397</v>
      </c>
      <c r="B271" s="54" t="s">
        <v>355</v>
      </c>
      <c r="C271" s="55" t="s">
        <v>354</v>
      </c>
      <c r="D271" s="74">
        <v>2326.7399999999998</v>
      </c>
      <c r="E271" s="74">
        <v>2745.55</v>
      </c>
      <c r="I271" s="4">
        <v>2326.7399999999998</v>
      </c>
      <c r="K271" s="4">
        <v>2745.55</v>
      </c>
    </row>
    <row r="272" spans="1:11" x14ac:dyDescent="0.25">
      <c r="A272" s="53"/>
      <c r="B272" s="56" t="s">
        <v>356</v>
      </c>
      <c r="C272" s="55"/>
      <c r="D272" s="74"/>
      <c r="E272" s="74"/>
    </row>
    <row r="273" spans="1:11" ht="30" x14ac:dyDescent="0.25">
      <c r="A273" s="53" t="s">
        <v>398</v>
      </c>
      <c r="B273" s="54" t="s">
        <v>353</v>
      </c>
      <c r="C273" s="55" t="s">
        <v>357</v>
      </c>
      <c r="D273" s="74">
        <v>2326.7399999999998</v>
      </c>
      <c r="E273" s="74">
        <v>2745.55</v>
      </c>
      <c r="I273" s="4">
        <v>2326.7399999999998</v>
      </c>
      <c r="K273" s="4">
        <v>2745.55</v>
      </c>
    </row>
    <row r="274" spans="1:11" ht="30" x14ac:dyDescent="0.25">
      <c r="A274" s="53" t="s">
        <v>399</v>
      </c>
      <c r="B274" s="54" t="s">
        <v>358</v>
      </c>
      <c r="C274" s="55" t="s">
        <v>354</v>
      </c>
      <c r="D274" s="74">
        <v>2326.7399999999998</v>
      </c>
      <c r="E274" s="74">
        <v>2745.55</v>
      </c>
      <c r="I274" s="4">
        <v>2326.7399999999998</v>
      </c>
      <c r="K274" s="4">
        <v>2745.55</v>
      </c>
    </row>
    <row r="275" spans="1:11" x14ac:dyDescent="0.25">
      <c r="A275" s="53"/>
      <c r="B275" s="54" t="s">
        <v>514</v>
      </c>
      <c r="C275" s="55" t="s">
        <v>456</v>
      </c>
      <c r="D275" s="74">
        <v>121.48</v>
      </c>
      <c r="E275" s="74">
        <v>143.35</v>
      </c>
      <c r="I275" s="4">
        <v>121.48</v>
      </c>
      <c r="K275" s="4">
        <v>143.35</v>
      </c>
    </row>
    <row r="276" spans="1:11" x14ac:dyDescent="0.25">
      <c r="A276" s="53"/>
      <c r="B276" s="54" t="s">
        <v>515</v>
      </c>
      <c r="C276" s="55" t="s">
        <v>456</v>
      </c>
      <c r="D276" s="74">
        <v>578.39</v>
      </c>
      <c r="E276" s="74">
        <v>682.5</v>
      </c>
      <c r="I276" s="4">
        <v>578.39</v>
      </c>
      <c r="K276" s="4">
        <v>682.5</v>
      </c>
    </row>
    <row r="277" spans="1:11" x14ac:dyDescent="0.25">
      <c r="A277" s="53"/>
      <c r="B277" s="54" t="s">
        <v>516</v>
      </c>
      <c r="C277" s="55"/>
      <c r="D277" s="74">
        <v>822.32</v>
      </c>
      <c r="E277" s="74">
        <v>970.34</v>
      </c>
      <c r="I277" s="4">
        <v>822.32</v>
      </c>
      <c r="K277" s="4">
        <v>970.34</v>
      </c>
    </row>
    <row r="278" spans="1:11" x14ac:dyDescent="0.25">
      <c r="A278" s="53"/>
      <c r="B278" s="56" t="s">
        <v>359</v>
      </c>
      <c r="C278" s="55"/>
      <c r="D278" s="68"/>
      <c r="E278" s="74"/>
    </row>
    <row r="279" spans="1:11" x14ac:dyDescent="0.25">
      <c r="A279" s="53"/>
      <c r="B279" s="56" t="s">
        <v>360</v>
      </c>
      <c r="C279" s="55"/>
      <c r="D279" s="68"/>
      <c r="E279" s="74"/>
    </row>
    <row r="280" spans="1:11" x14ac:dyDescent="0.25">
      <c r="A280" s="53" t="s">
        <v>400</v>
      </c>
      <c r="B280" s="54" t="s">
        <v>361</v>
      </c>
      <c r="C280" s="55" t="s">
        <v>340</v>
      </c>
      <c r="D280" s="74">
        <v>705.69</v>
      </c>
      <c r="E280" s="74">
        <v>832.71</v>
      </c>
      <c r="I280" s="4">
        <v>705.69</v>
      </c>
      <c r="K280" s="4">
        <v>832.71</v>
      </c>
    </row>
    <row r="281" spans="1:11" x14ac:dyDescent="0.25">
      <c r="A281" s="53" t="s">
        <v>401</v>
      </c>
      <c r="B281" s="54" t="s">
        <v>362</v>
      </c>
      <c r="C281" s="55" t="s">
        <v>340</v>
      </c>
      <c r="D281" s="74">
        <v>1411.37</v>
      </c>
      <c r="E281" s="74">
        <v>1665.42</v>
      </c>
      <c r="I281" s="4">
        <v>1411.37</v>
      </c>
      <c r="K281" s="4">
        <v>1665.42</v>
      </c>
    </row>
    <row r="282" spans="1:11" x14ac:dyDescent="0.25">
      <c r="A282" s="53"/>
      <c r="B282" s="54" t="s">
        <v>517</v>
      </c>
      <c r="C282" s="55" t="s">
        <v>518</v>
      </c>
      <c r="D282" s="74">
        <v>705.69</v>
      </c>
      <c r="E282" s="74">
        <v>832.71</v>
      </c>
      <c r="I282" s="4">
        <v>705.69</v>
      </c>
      <c r="K282" s="4">
        <v>832.71</v>
      </c>
    </row>
    <row r="283" spans="1:11" x14ac:dyDescent="0.25">
      <c r="A283" s="53"/>
      <c r="B283" s="56" t="s">
        <v>363</v>
      </c>
      <c r="C283" s="55"/>
      <c r="D283" s="68"/>
      <c r="E283" s="74"/>
    </row>
    <row r="284" spans="1:11" x14ac:dyDescent="0.25">
      <c r="A284" s="53" t="s">
        <v>402</v>
      </c>
      <c r="B284" s="54" t="s">
        <v>364</v>
      </c>
      <c r="C284" s="55" t="s">
        <v>365</v>
      </c>
      <c r="D284" s="74">
        <v>561.55999999999995</v>
      </c>
      <c r="E284" s="74">
        <v>662.64</v>
      </c>
      <c r="I284" s="4">
        <v>561.55999999999995</v>
      </c>
      <c r="K284" s="4">
        <v>662.64</v>
      </c>
    </row>
    <row r="285" spans="1:11" x14ac:dyDescent="0.25">
      <c r="A285" s="53" t="s">
        <v>383</v>
      </c>
      <c r="B285" s="54" t="s">
        <v>362</v>
      </c>
      <c r="C285" s="55" t="s">
        <v>324</v>
      </c>
      <c r="D285" s="74">
        <v>1123.1199999999999</v>
      </c>
      <c r="E285" s="74">
        <v>1325.28</v>
      </c>
      <c r="I285" s="4">
        <v>1123.1199999999999</v>
      </c>
      <c r="K285" s="4">
        <v>1325.28</v>
      </c>
    </row>
    <row r="286" spans="1:11" x14ac:dyDescent="0.25">
      <c r="A286" s="53"/>
      <c r="B286" s="54" t="s">
        <v>519</v>
      </c>
      <c r="C286" s="55" t="s">
        <v>518</v>
      </c>
      <c r="D286" s="74">
        <v>561.55999999999995</v>
      </c>
      <c r="E286" s="74">
        <v>662.64</v>
      </c>
      <c r="I286" s="4">
        <v>561.55999999999995</v>
      </c>
      <c r="K286" s="4">
        <v>662.64</v>
      </c>
    </row>
    <row r="287" spans="1:11" x14ac:dyDescent="0.25">
      <c r="A287" s="53"/>
      <c r="B287" s="56" t="s">
        <v>366</v>
      </c>
      <c r="C287" s="55"/>
      <c r="D287" s="74"/>
      <c r="E287" s="74"/>
    </row>
    <row r="288" spans="1:11" ht="45" x14ac:dyDescent="0.25">
      <c r="A288" s="53" t="s">
        <v>403</v>
      </c>
      <c r="B288" s="54" t="s">
        <v>367</v>
      </c>
      <c r="C288" s="55" t="s">
        <v>368</v>
      </c>
      <c r="D288" s="74">
        <v>1112.23</v>
      </c>
      <c r="E288" s="74">
        <v>1312.43</v>
      </c>
      <c r="I288" s="4">
        <v>1112.23</v>
      </c>
      <c r="K288" s="4">
        <v>1312.43</v>
      </c>
    </row>
    <row r="289" spans="1:11" ht="45" x14ac:dyDescent="0.25">
      <c r="A289" s="53" t="s">
        <v>404</v>
      </c>
      <c r="B289" s="54" t="s">
        <v>369</v>
      </c>
      <c r="C289" s="55" t="s">
        <v>368</v>
      </c>
      <c r="D289" s="74">
        <v>27.27</v>
      </c>
      <c r="E289" s="74">
        <v>32.18</v>
      </c>
      <c r="I289" s="4">
        <v>27.27</v>
      </c>
      <c r="K289" s="4">
        <v>32.18</v>
      </c>
    </row>
    <row r="290" spans="1:11" x14ac:dyDescent="0.25">
      <c r="A290" s="53"/>
      <c r="B290" s="54" t="s">
        <v>520</v>
      </c>
      <c r="C290" s="55" t="s">
        <v>507</v>
      </c>
      <c r="D290" s="74">
        <v>27.27</v>
      </c>
      <c r="E290" s="74">
        <v>32.18</v>
      </c>
      <c r="I290" s="4">
        <v>27.27</v>
      </c>
      <c r="K290" s="4">
        <v>32.18</v>
      </c>
    </row>
    <row r="291" spans="1:11" x14ac:dyDescent="0.25">
      <c r="A291" s="53"/>
      <c r="B291" s="54" t="s">
        <v>521</v>
      </c>
      <c r="C291" s="55" t="s">
        <v>507</v>
      </c>
      <c r="D291" s="74">
        <v>1004.53</v>
      </c>
      <c r="E291" s="74">
        <v>1185.3499999999999</v>
      </c>
      <c r="I291" s="4">
        <v>1004.53</v>
      </c>
      <c r="K291" s="4">
        <v>1185.3499999999999</v>
      </c>
    </row>
    <row r="292" spans="1:11" x14ac:dyDescent="0.25">
      <c r="A292" s="53"/>
      <c r="B292" s="54" t="s">
        <v>522</v>
      </c>
      <c r="C292" s="55" t="s">
        <v>507</v>
      </c>
      <c r="D292" s="74">
        <v>261.55</v>
      </c>
      <c r="E292" s="74">
        <v>308.63</v>
      </c>
      <c r="I292" s="4">
        <v>261.55</v>
      </c>
      <c r="K292" s="4">
        <v>308.63</v>
      </c>
    </row>
    <row r="293" spans="1:11" x14ac:dyDescent="0.25">
      <c r="A293" s="137" t="s">
        <v>407</v>
      </c>
      <c r="B293" s="137"/>
      <c r="C293" s="137"/>
      <c r="D293" s="137"/>
      <c r="E293" s="137"/>
    </row>
    <row r="294" spans="1:11" x14ac:dyDescent="0.25">
      <c r="A294" s="53" t="s">
        <v>408</v>
      </c>
      <c r="B294" s="54" t="s">
        <v>523</v>
      </c>
      <c r="C294" s="55" t="s">
        <v>240</v>
      </c>
      <c r="D294" s="74">
        <v>488.78</v>
      </c>
      <c r="E294" s="74">
        <v>576.76</v>
      </c>
      <c r="I294" s="4">
        <v>488.78</v>
      </c>
      <c r="K294" s="4">
        <v>576.76</v>
      </c>
    </row>
    <row r="295" spans="1:11" x14ac:dyDescent="0.25">
      <c r="A295" s="53"/>
      <c r="B295" s="54" t="s">
        <v>524</v>
      </c>
      <c r="C295" s="55" t="s">
        <v>507</v>
      </c>
      <c r="D295" s="74">
        <v>391.83</v>
      </c>
      <c r="E295" s="74">
        <v>462.36</v>
      </c>
      <c r="I295" s="4">
        <v>391.83</v>
      </c>
      <c r="K295" s="4">
        <v>462.36</v>
      </c>
    </row>
    <row r="296" spans="1:11" x14ac:dyDescent="0.25">
      <c r="A296" s="53" t="s">
        <v>425</v>
      </c>
      <c r="B296" s="54" t="s">
        <v>525</v>
      </c>
      <c r="C296" s="55" t="s">
        <v>526</v>
      </c>
      <c r="D296" s="74">
        <v>220.86</v>
      </c>
      <c r="E296" s="74">
        <v>260.61</v>
      </c>
      <c r="I296" s="4">
        <v>220.86</v>
      </c>
      <c r="K296" s="4">
        <v>260.61</v>
      </c>
    </row>
    <row r="297" spans="1:11" ht="30" x14ac:dyDescent="0.25">
      <c r="A297" s="53"/>
      <c r="B297" s="54" t="s">
        <v>527</v>
      </c>
      <c r="C297" s="55" t="s">
        <v>261</v>
      </c>
      <c r="D297" s="74">
        <v>108.34</v>
      </c>
      <c r="E297" s="74">
        <v>127.84</v>
      </c>
      <c r="I297" s="4">
        <v>108.34</v>
      </c>
      <c r="K297" s="4">
        <v>127.84</v>
      </c>
    </row>
    <row r="298" spans="1:11" ht="30" x14ac:dyDescent="0.25">
      <c r="A298" s="53"/>
      <c r="B298" s="54" t="s">
        <v>528</v>
      </c>
      <c r="C298" s="55" t="s">
        <v>261</v>
      </c>
      <c r="D298" s="74">
        <v>109.67</v>
      </c>
      <c r="E298" s="74">
        <v>129.41</v>
      </c>
      <c r="I298" s="4">
        <v>109.67</v>
      </c>
      <c r="K298" s="4">
        <v>129.41</v>
      </c>
    </row>
    <row r="299" spans="1:11" x14ac:dyDescent="0.25">
      <c r="A299" s="53" t="s">
        <v>426</v>
      </c>
      <c r="B299" s="54" t="s">
        <v>529</v>
      </c>
      <c r="C299" s="55" t="s">
        <v>530</v>
      </c>
      <c r="D299" s="74">
        <v>3601.69</v>
      </c>
      <c r="E299" s="74">
        <v>4249.99</v>
      </c>
      <c r="I299" s="4">
        <v>3601.69</v>
      </c>
      <c r="K299" s="4">
        <v>4249.99</v>
      </c>
    </row>
    <row r="300" spans="1:11" x14ac:dyDescent="0.25">
      <c r="A300" s="53"/>
      <c r="B300" s="54" t="s">
        <v>531</v>
      </c>
      <c r="C300" s="55" t="s">
        <v>530</v>
      </c>
      <c r="D300" s="74">
        <v>7203.39</v>
      </c>
      <c r="E300" s="74">
        <v>8500</v>
      </c>
      <c r="I300" s="4">
        <v>7203.39</v>
      </c>
      <c r="K300" s="4">
        <v>8500</v>
      </c>
    </row>
    <row r="301" spans="1:11" x14ac:dyDescent="0.25">
      <c r="A301" s="53"/>
      <c r="B301" s="54" t="s">
        <v>441</v>
      </c>
      <c r="C301" s="55" t="s">
        <v>442</v>
      </c>
      <c r="D301" s="74">
        <v>432.21</v>
      </c>
      <c r="E301" s="74">
        <v>510.01</v>
      </c>
      <c r="I301" s="4">
        <v>432.21</v>
      </c>
      <c r="K301" s="4">
        <v>510.01</v>
      </c>
    </row>
    <row r="304" spans="1:11" x14ac:dyDescent="0.25">
      <c r="B304" s="136" t="s">
        <v>412</v>
      </c>
      <c r="C304" s="136"/>
      <c r="D304" s="136"/>
      <c r="E304" s="136"/>
    </row>
    <row r="305" spans="2:5" ht="32.25" customHeight="1" x14ac:dyDescent="0.25">
      <c r="B305" s="136" t="s">
        <v>413</v>
      </c>
      <c r="C305" s="136"/>
      <c r="D305" s="136"/>
      <c r="E305" s="136"/>
    </row>
    <row r="306" spans="2:5" ht="32.25" customHeight="1" x14ac:dyDescent="0.25">
      <c r="B306" s="136" t="s">
        <v>414</v>
      </c>
      <c r="C306" s="136"/>
      <c r="D306" s="136"/>
      <c r="E306" s="136"/>
    </row>
    <row r="307" spans="2:5" ht="33" customHeight="1" x14ac:dyDescent="0.25">
      <c r="B307" s="136" t="s">
        <v>420</v>
      </c>
      <c r="C307" s="136"/>
      <c r="D307" s="136"/>
      <c r="E307" s="136"/>
    </row>
    <row r="308" spans="2:5" ht="20.25" customHeight="1" x14ac:dyDescent="0.25">
      <c r="B308" s="136" t="s">
        <v>415</v>
      </c>
      <c r="C308" s="136"/>
      <c r="D308" s="136"/>
      <c r="E308" s="136"/>
    </row>
    <row r="309" spans="2:5" ht="16.5" customHeight="1" x14ac:dyDescent="0.25">
      <c r="B309" s="136" t="s">
        <v>418</v>
      </c>
      <c r="C309" s="136"/>
      <c r="D309" s="136"/>
      <c r="E309" s="136"/>
    </row>
    <row r="310" spans="2:5" x14ac:dyDescent="0.25">
      <c r="B310" s="136" t="s">
        <v>416</v>
      </c>
      <c r="C310" s="136"/>
      <c r="D310" s="136"/>
      <c r="E310" s="136"/>
    </row>
    <row r="311" spans="2:5" ht="45" customHeight="1" x14ac:dyDescent="0.25">
      <c r="B311" s="136" t="s">
        <v>417</v>
      </c>
      <c r="C311" s="136"/>
      <c r="D311" s="136"/>
      <c r="E311" s="136"/>
    </row>
  </sheetData>
  <mergeCells count="27">
    <mergeCell ref="A8:E8"/>
    <mergeCell ref="A11:A12"/>
    <mergeCell ref="B11:B12"/>
    <mergeCell ref="A1:E1"/>
    <mergeCell ref="A2:E2"/>
    <mergeCell ref="A3:E3"/>
    <mergeCell ref="A4:E4"/>
    <mergeCell ref="A5:A6"/>
    <mergeCell ref="B5:B6"/>
    <mergeCell ref="C5:C6"/>
    <mergeCell ref="D5:E5"/>
    <mergeCell ref="C11:C12"/>
    <mergeCell ref="A106:E106"/>
    <mergeCell ref="A121:E121"/>
    <mergeCell ref="A175:E175"/>
    <mergeCell ref="A177:E177"/>
    <mergeCell ref="C189:C190"/>
    <mergeCell ref="A234:E234"/>
    <mergeCell ref="A293:E293"/>
    <mergeCell ref="B304:E304"/>
    <mergeCell ref="B305:E305"/>
    <mergeCell ref="B311:E311"/>
    <mergeCell ref="B306:E306"/>
    <mergeCell ref="B307:E307"/>
    <mergeCell ref="B308:E308"/>
    <mergeCell ref="B309:E309"/>
    <mergeCell ref="B310:E31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topLeftCell="A313" workbookViewId="0">
      <selection activeCell="L9" sqref="L9"/>
    </sheetView>
  </sheetViews>
  <sheetFormatPr defaultRowHeight="15" x14ac:dyDescent="0.25"/>
  <cols>
    <col min="1" max="1" width="9.140625" style="1"/>
    <col min="2" max="2" width="83.140625" style="2" bestFit="1" customWidth="1"/>
    <col min="3" max="3" width="12.5703125" style="5" customWidth="1"/>
    <col min="4" max="4" width="11.42578125" style="3" customWidth="1"/>
    <col min="5" max="5" width="14.140625" style="3" customWidth="1"/>
    <col min="6" max="6" width="9.140625" style="4"/>
    <col min="7" max="7" width="0" style="4" hidden="1" customWidth="1"/>
    <col min="8" max="8" width="0" style="3" hidden="1" customWidth="1"/>
    <col min="9" max="9" width="0" style="4" hidden="1" customWidth="1"/>
    <col min="10" max="10" width="0" style="3" hidden="1" customWidth="1"/>
    <col min="11" max="16384" width="9.140625" style="4"/>
  </cols>
  <sheetData>
    <row r="1" spans="1:10" ht="51" customHeight="1" x14ac:dyDescent="0.25">
      <c r="A1" s="157" t="s">
        <v>6</v>
      </c>
      <c r="B1" s="157"/>
      <c r="C1" s="157"/>
      <c r="D1" s="157"/>
      <c r="E1" s="157"/>
    </row>
    <row r="2" spans="1:10" x14ac:dyDescent="0.25">
      <c r="A2" s="157" t="s">
        <v>424</v>
      </c>
      <c r="B2" s="157"/>
      <c r="C2" s="157"/>
      <c r="D2" s="157"/>
      <c r="E2" s="157"/>
    </row>
    <row r="3" spans="1:10" x14ac:dyDescent="0.25">
      <c r="A3" s="158" t="s">
        <v>7</v>
      </c>
      <c r="B3" s="158"/>
      <c r="C3" s="158"/>
      <c r="D3" s="158"/>
      <c r="E3" s="158"/>
    </row>
    <row r="4" spans="1:10" ht="48.75" customHeight="1" x14ac:dyDescent="0.25">
      <c r="A4" s="159" t="s">
        <v>8</v>
      </c>
      <c r="B4" s="159"/>
      <c r="C4" s="159"/>
      <c r="D4" s="159"/>
      <c r="E4" s="159"/>
    </row>
    <row r="5" spans="1:10" s="6" customFormat="1" ht="90" customHeight="1" x14ac:dyDescent="0.25">
      <c r="A5" s="160" t="s">
        <v>0</v>
      </c>
      <c r="B5" s="161" t="s">
        <v>1</v>
      </c>
      <c r="C5" s="162" t="s">
        <v>2</v>
      </c>
      <c r="D5" s="163" t="s">
        <v>5</v>
      </c>
      <c r="E5" s="163"/>
      <c r="H5" s="82"/>
      <c r="J5" s="82"/>
    </row>
    <row r="6" spans="1:10" s="6" customFormat="1" ht="45" x14ac:dyDescent="0.25">
      <c r="A6" s="160"/>
      <c r="B6" s="161"/>
      <c r="C6" s="162"/>
      <c r="D6" s="11" t="s">
        <v>3</v>
      </c>
      <c r="E6" s="11" t="s">
        <v>4</v>
      </c>
      <c r="H6" s="82"/>
      <c r="J6" s="82"/>
    </row>
    <row r="7" spans="1:10" s="9" customFormat="1" x14ac:dyDescent="0.25">
      <c r="A7" s="7">
        <v>1</v>
      </c>
      <c r="B7" s="10">
        <v>2</v>
      </c>
      <c r="C7" s="10">
        <v>3</v>
      </c>
      <c r="D7" s="8">
        <v>4</v>
      </c>
      <c r="E7" s="8">
        <v>5</v>
      </c>
      <c r="H7" s="83"/>
      <c r="J7" s="83"/>
    </row>
    <row r="8" spans="1:10" x14ac:dyDescent="0.25">
      <c r="A8" s="139" t="s">
        <v>9</v>
      </c>
      <c r="B8" s="139"/>
      <c r="C8" s="139"/>
      <c r="D8" s="139"/>
      <c r="E8" s="139"/>
    </row>
    <row r="9" spans="1:10" ht="30" x14ac:dyDescent="0.25">
      <c r="A9" s="53" t="s">
        <v>10</v>
      </c>
      <c r="B9" s="54" t="s">
        <v>11</v>
      </c>
      <c r="C9" s="55" t="s">
        <v>12</v>
      </c>
      <c r="D9" s="84">
        <v>25.168000000000003</v>
      </c>
      <c r="E9" s="84">
        <v>29.698240000000002</v>
      </c>
      <c r="G9" s="4">
        <v>0.2</v>
      </c>
      <c r="H9" s="3">
        <v>25.168000000000003</v>
      </c>
      <c r="I9" s="4">
        <v>1.18</v>
      </c>
      <c r="J9" s="3">
        <v>29.698240000000002</v>
      </c>
    </row>
    <row r="10" spans="1:10" x14ac:dyDescent="0.25">
      <c r="A10" s="46"/>
      <c r="B10" s="47" t="s">
        <v>447</v>
      </c>
      <c r="C10" s="46" t="s">
        <v>16</v>
      </c>
      <c r="D10" s="84">
        <v>863.03400000000011</v>
      </c>
      <c r="E10" s="84">
        <v>1018.38012</v>
      </c>
      <c r="H10" s="3">
        <v>863.03400000000011</v>
      </c>
      <c r="J10" s="3">
        <v>1018.38012</v>
      </c>
    </row>
    <row r="11" spans="1:10" ht="15" customHeight="1" x14ac:dyDescent="0.25">
      <c r="A11" s="142" t="s">
        <v>448</v>
      </c>
      <c r="B11" s="143" t="s">
        <v>449</v>
      </c>
      <c r="C11" s="142" t="s">
        <v>450</v>
      </c>
      <c r="D11" s="84">
        <v>1067.9360000000001</v>
      </c>
      <c r="E11" s="84">
        <v>1260.1644800000001</v>
      </c>
      <c r="H11" s="3">
        <v>1067.9360000000001</v>
      </c>
      <c r="J11" s="3">
        <v>1260.1644800000001</v>
      </c>
    </row>
    <row r="12" spans="1:10" x14ac:dyDescent="0.25">
      <c r="A12" s="142"/>
      <c r="B12" s="143"/>
      <c r="C12" s="142"/>
      <c r="D12" s="84">
        <v>1067.9360000000001</v>
      </c>
      <c r="E12" s="84">
        <v>1260.1644800000001</v>
      </c>
      <c r="H12" s="3">
        <v>1067.9360000000001</v>
      </c>
      <c r="J12" s="3">
        <v>1260.1644800000001</v>
      </c>
    </row>
    <row r="13" spans="1:10" x14ac:dyDescent="0.25">
      <c r="A13" s="46" t="s">
        <v>453</v>
      </c>
      <c r="B13" s="47" t="s">
        <v>451</v>
      </c>
      <c r="C13" s="46" t="s">
        <v>16</v>
      </c>
      <c r="D13" s="84">
        <v>97.454000000000008</v>
      </c>
      <c r="E13" s="84">
        <v>114.99572000000001</v>
      </c>
      <c r="H13" s="3">
        <v>97.454000000000008</v>
      </c>
      <c r="J13" s="3">
        <v>114.99572000000001</v>
      </c>
    </row>
    <row r="14" spans="1:10" x14ac:dyDescent="0.25">
      <c r="A14" s="46"/>
      <c r="B14" s="47" t="s">
        <v>452</v>
      </c>
      <c r="C14" s="46" t="s">
        <v>16</v>
      </c>
      <c r="D14" s="84">
        <v>325.45600000000002</v>
      </c>
      <c r="E14" s="84">
        <v>384.03807999999998</v>
      </c>
      <c r="H14" s="3">
        <v>325.45600000000002</v>
      </c>
      <c r="J14" s="3">
        <v>384.03807999999998</v>
      </c>
    </row>
    <row r="15" spans="1:10" x14ac:dyDescent="0.25">
      <c r="A15" s="53"/>
      <c r="B15" s="56" t="s">
        <v>14</v>
      </c>
      <c r="C15" s="55"/>
      <c r="D15" s="84"/>
      <c r="E15" s="84"/>
      <c r="H15" s="3">
        <v>0</v>
      </c>
      <c r="J15" s="3">
        <v>0</v>
      </c>
    </row>
    <row r="16" spans="1:10" x14ac:dyDescent="0.25">
      <c r="A16" s="53" t="s">
        <v>13</v>
      </c>
      <c r="B16" s="57" t="s">
        <v>15</v>
      </c>
      <c r="C16" s="55" t="s">
        <v>16</v>
      </c>
      <c r="D16" s="84">
        <v>658.40200000000004</v>
      </c>
      <c r="E16" s="84">
        <v>776.91435999999999</v>
      </c>
      <c r="H16" s="3">
        <v>658.40200000000004</v>
      </c>
      <c r="J16" s="3">
        <v>776.91435999999999</v>
      </c>
    </row>
    <row r="17" spans="1:10" x14ac:dyDescent="0.25">
      <c r="A17" s="53" t="s">
        <v>17</v>
      </c>
      <c r="B17" s="57" t="s">
        <v>22</v>
      </c>
      <c r="C17" s="55" t="s">
        <v>16</v>
      </c>
      <c r="D17" s="84">
        <v>371.00600000000003</v>
      </c>
      <c r="E17" s="84">
        <v>437.78708</v>
      </c>
      <c r="H17" s="3">
        <v>371.00600000000003</v>
      </c>
      <c r="J17" s="3">
        <v>437.78708</v>
      </c>
    </row>
    <row r="18" spans="1:10" x14ac:dyDescent="0.25">
      <c r="A18" s="53" t="s">
        <v>18</v>
      </c>
      <c r="B18" s="57" t="s">
        <v>21</v>
      </c>
      <c r="C18" s="55" t="s">
        <v>16</v>
      </c>
      <c r="D18" s="84">
        <v>554.22400000000005</v>
      </c>
      <c r="E18" s="84">
        <v>653.98432000000003</v>
      </c>
      <c r="H18" s="3">
        <v>554.22400000000005</v>
      </c>
      <c r="J18" s="3">
        <v>653.98432000000003</v>
      </c>
    </row>
    <row r="19" spans="1:10" x14ac:dyDescent="0.25">
      <c r="A19" s="53" t="s">
        <v>19</v>
      </c>
      <c r="B19" s="57" t="s">
        <v>20</v>
      </c>
      <c r="C19" s="55" t="s">
        <v>16</v>
      </c>
      <c r="D19" s="84">
        <v>183.21800000000002</v>
      </c>
      <c r="E19" s="84">
        <v>216.19724000000002</v>
      </c>
      <c r="H19" s="3">
        <v>183.21800000000002</v>
      </c>
      <c r="J19" s="3">
        <v>216.19724000000002</v>
      </c>
    </row>
    <row r="20" spans="1:10" x14ac:dyDescent="0.25">
      <c r="A20" s="53" t="s">
        <v>23</v>
      </c>
      <c r="B20" s="57" t="s">
        <v>24</v>
      </c>
      <c r="C20" s="55" t="s">
        <v>16</v>
      </c>
      <c r="D20" s="84">
        <v>291.48</v>
      </c>
      <c r="E20" s="84">
        <v>343.94639999999998</v>
      </c>
      <c r="H20" s="3">
        <v>291.48</v>
      </c>
      <c r="J20" s="3">
        <v>343.94639999999998</v>
      </c>
    </row>
    <row r="21" spans="1:10" x14ac:dyDescent="0.25">
      <c r="A21" s="53" t="s">
        <v>27</v>
      </c>
      <c r="B21" s="57" t="s">
        <v>25</v>
      </c>
      <c r="C21" s="55" t="s">
        <v>16</v>
      </c>
      <c r="D21" s="84">
        <v>291.48</v>
      </c>
      <c r="E21" s="84">
        <v>343.94639999999998</v>
      </c>
      <c r="H21" s="3">
        <v>291.48</v>
      </c>
      <c r="J21" s="3">
        <v>343.94639999999998</v>
      </c>
    </row>
    <row r="22" spans="1:10" x14ac:dyDescent="0.25">
      <c r="A22" s="53" t="s">
        <v>26</v>
      </c>
      <c r="B22" s="57" t="s">
        <v>28</v>
      </c>
      <c r="C22" s="55" t="s">
        <v>16</v>
      </c>
      <c r="D22" s="84">
        <v>31.251999999999999</v>
      </c>
      <c r="E22" s="84">
        <v>36.877359999999996</v>
      </c>
      <c r="H22" s="3">
        <v>31.251999999999999</v>
      </c>
      <c r="J22" s="3">
        <v>36.877359999999996</v>
      </c>
    </row>
    <row r="23" spans="1:10" x14ac:dyDescent="0.25">
      <c r="A23" s="53" t="s">
        <v>29</v>
      </c>
      <c r="B23" s="57" t="s">
        <v>30</v>
      </c>
      <c r="C23" s="55" t="s">
        <v>16</v>
      </c>
      <c r="D23" s="84">
        <v>249.19800000000001</v>
      </c>
      <c r="E23" s="84">
        <v>294.05363999999997</v>
      </c>
      <c r="H23" s="3">
        <v>249.19800000000001</v>
      </c>
      <c r="J23" s="3">
        <v>294.05363999999997</v>
      </c>
    </row>
    <row r="24" spans="1:10" x14ac:dyDescent="0.25">
      <c r="A24" s="53" t="s">
        <v>31</v>
      </c>
      <c r="B24" s="57" t="s">
        <v>32</v>
      </c>
      <c r="C24" s="55" t="s">
        <v>16</v>
      </c>
      <c r="D24" s="84">
        <v>249.19800000000001</v>
      </c>
      <c r="E24" s="84">
        <v>294.05363999999997</v>
      </c>
      <c r="H24" s="3">
        <v>249.19800000000001</v>
      </c>
      <c r="J24" s="3">
        <v>294.05363999999997</v>
      </c>
    </row>
    <row r="25" spans="1:10" x14ac:dyDescent="0.25">
      <c r="A25" s="53" t="s">
        <v>33</v>
      </c>
      <c r="B25" s="54" t="s">
        <v>35</v>
      </c>
      <c r="C25" s="55" t="s">
        <v>36</v>
      </c>
      <c r="D25" s="84">
        <v>270.67800000000005</v>
      </c>
      <c r="E25" s="84">
        <v>319.40004000000005</v>
      </c>
      <c r="H25" s="3">
        <v>270.67800000000005</v>
      </c>
      <c r="J25" s="3">
        <v>319.40004000000005</v>
      </c>
    </row>
    <row r="26" spans="1:10" ht="30" x14ac:dyDescent="0.25">
      <c r="A26" s="53" t="s">
        <v>39</v>
      </c>
      <c r="B26" s="54" t="s">
        <v>37</v>
      </c>
      <c r="C26" s="55" t="s">
        <v>16</v>
      </c>
      <c r="D26" s="84">
        <v>117.04400000000001</v>
      </c>
      <c r="E26" s="84">
        <v>138.11192</v>
      </c>
      <c r="H26" s="3">
        <v>117.04400000000001</v>
      </c>
      <c r="J26" s="3">
        <v>138.11192</v>
      </c>
    </row>
    <row r="27" spans="1:10" x14ac:dyDescent="0.25">
      <c r="A27" s="53" t="s">
        <v>40</v>
      </c>
      <c r="B27" s="54" t="s">
        <v>38</v>
      </c>
      <c r="C27" s="55" t="s">
        <v>41</v>
      </c>
      <c r="D27" s="84">
        <v>74.558000000000007</v>
      </c>
      <c r="E27" s="84">
        <v>87.978440000000006</v>
      </c>
      <c r="H27" s="3">
        <v>74.558000000000007</v>
      </c>
      <c r="J27" s="3">
        <v>87.978440000000006</v>
      </c>
    </row>
    <row r="28" spans="1:10" x14ac:dyDescent="0.25">
      <c r="A28" s="53"/>
      <c r="B28" s="54" t="s">
        <v>454</v>
      </c>
      <c r="C28" s="55"/>
      <c r="D28" s="84">
        <v>315.654</v>
      </c>
      <c r="E28" s="84">
        <v>372.47171999999995</v>
      </c>
      <c r="H28" s="3">
        <v>315.654</v>
      </c>
      <c r="J28" s="3">
        <v>372.47171999999995</v>
      </c>
    </row>
    <row r="29" spans="1:10" x14ac:dyDescent="0.25">
      <c r="A29" s="53" t="s">
        <v>42</v>
      </c>
      <c r="B29" s="54" t="s">
        <v>44</v>
      </c>
      <c r="C29" s="55" t="s">
        <v>36</v>
      </c>
      <c r="D29" s="84">
        <v>1636.5219999999999</v>
      </c>
      <c r="E29" s="84">
        <v>1931.0959599999999</v>
      </c>
      <c r="H29" s="3">
        <v>1636.5219999999999</v>
      </c>
      <c r="J29" s="3">
        <v>1931.0959599999999</v>
      </c>
    </row>
    <row r="30" spans="1:10" ht="28.5" x14ac:dyDescent="0.25">
      <c r="A30" s="53"/>
      <c r="B30" s="56" t="s">
        <v>45</v>
      </c>
      <c r="C30" s="55"/>
      <c r="D30" s="84"/>
      <c r="E30" s="84"/>
      <c r="H30" s="3">
        <v>0</v>
      </c>
      <c r="J30" s="3">
        <v>0</v>
      </c>
    </row>
    <row r="31" spans="1:10" x14ac:dyDescent="0.25">
      <c r="A31" s="53" t="s">
        <v>43</v>
      </c>
      <c r="B31" s="57" t="s">
        <v>46</v>
      </c>
      <c r="C31" s="55" t="s">
        <v>16</v>
      </c>
      <c r="D31" s="84">
        <v>658.40200000000004</v>
      </c>
      <c r="E31" s="84">
        <v>776.91435999999999</v>
      </c>
      <c r="H31" s="3">
        <v>658.40200000000004</v>
      </c>
      <c r="J31" s="3">
        <v>776.91435999999999</v>
      </c>
    </row>
    <row r="32" spans="1:10" x14ac:dyDescent="0.25">
      <c r="A32" s="53" t="s">
        <v>48</v>
      </c>
      <c r="B32" s="57" t="s">
        <v>47</v>
      </c>
      <c r="C32" s="55" t="s">
        <v>16</v>
      </c>
      <c r="D32" s="84">
        <v>291.48</v>
      </c>
      <c r="E32" s="84">
        <v>343.94639999999998</v>
      </c>
      <c r="H32" s="3">
        <v>291.48</v>
      </c>
      <c r="J32" s="3">
        <v>343.94639999999998</v>
      </c>
    </row>
    <row r="33" spans="1:10" x14ac:dyDescent="0.25">
      <c r="A33" s="53" t="s">
        <v>49</v>
      </c>
      <c r="B33" s="57" t="s">
        <v>22</v>
      </c>
      <c r="C33" s="55" t="s">
        <v>16</v>
      </c>
      <c r="D33" s="84">
        <v>371.00600000000003</v>
      </c>
      <c r="E33" s="84">
        <v>437.78708</v>
      </c>
      <c r="H33" s="3">
        <v>371.00600000000003</v>
      </c>
      <c r="J33" s="3">
        <v>437.78708</v>
      </c>
    </row>
    <row r="34" spans="1:10" x14ac:dyDescent="0.25">
      <c r="A34" s="53" t="s">
        <v>50</v>
      </c>
      <c r="B34" s="57" t="s">
        <v>21</v>
      </c>
      <c r="C34" s="55" t="s">
        <v>16</v>
      </c>
      <c r="D34" s="84">
        <v>554.22400000000005</v>
      </c>
      <c r="E34" s="84">
        <v>653.98432000000003</v>
      </c>
      <c r="H34" s="3">
        <v>554.22400000000005</v>
      </c>
      <c r="J34" s="3">
        <v>653.98432000000003</v>
      </c>
    </row>
    <row r="35" spans="1:10" x14ac:dyDescent="0.25">
      <c r="A35" s="53" t="s">
        <v>51</v>
      </c>
      <c r="B35" s="57" t="s">
        <v>20</v>
      </c>
      <c r="C35" s="55" t="s">
        <v>16</v>
      </c>
      <c r="D35" s="84">
        <v>183.21800000000002</v>
      </c>
      <c r="E35" s="84">
        <v>216.19724000000002</v>
      </c>
      <c r="H35" s="3">
        <v>183.21800000000002</v>
      </c>
      <c r="J35" s="3">
        <v>216.19724000000002</v>
      </c>
    </row>
    <row r="36" spans="1:10" x14ac:dyDescent="0.25">
      <c r="A36" s="53" t="s">
        <v>52</v>
      </c>
      <c r="B36" s="57" t="s">
        <v>53</v>
      </c>
      <c r="C36" s="55" t="s">
        <v>16</v>
      </c>
      <c r="D36" s="84">
        <v>1758.1040000000003</v>
      </c>
      <c r="E36" s="84">
        <v>2074.5627200000004</v>
      </c>
      <c r="H36" s="3">
        <v>1758.1040000000003</v>
      </c>
      <c r="J36" s="3">
        <v>2074.5627200000004</v>
      </c>
    </row>
    <row r="37" spans="1:10" x14ac:dyDescent="0.25">
      <c r="A37" s="53" t="s">
        <v>54</v>
      </c>
      <c r="B37" s="57" t="s">
        <v>30</v>
      </c>
      <c r="C37" s="55" t="s">
        <v>16</v>
      </c>
      <c r="D37" s="84">
        <v>304.32400000000001</v>
      </c>
      <c r="E37" s="84">
        <v>359.10232000000002</v>
      </c>
      <c r="H37" s="3">
        <v>304.32400000000001</v>
      </c>
      <c r="J37" s="3">
        <v>359.10232000000002</v>
      </c>
    </row>
    <row r="38" spans="1:10" x14ac:dyDescent="0.25">
      <c r="A38" s="53" t="s">
        <v>55</v>
      </c>
      <c r="B38" s="57" t="s">
        <v>32</v>
      </c>
      <c r="C38" s="55" t="s">
        <v>16</v>
      </c>
      <c r="D38" s="84">
        <v>304.32400000000001</v>
      </c>
      <c r="E38" s="84">
        <v>359.10232000000002</v>
      </c>
      <c r="H38" s="3">
        <v>304.32400000000001</v>
      </c>
      <c r="J38" s="3">
        <v>359.10232000000002</v>
      </c>
    </row>
    <row r="39" spans="1:10" x14ac:dyDescent="0.25">
      <c r="A39" s="53"/>
      <c r="B39" s="56" t="s">
        <v>34</v>
      </c>
      <c r="C39" s="55"/>
      <c r="D39" s="84"/>
      <c r="E39" s="84"/>
      <c r="H39" s="3">
        <v>0</v>
      </c>
      <c r="J39" s="3">
        <v>0</v>
      </c>
    </row>
    <row r="40" spans="1:10" x14ac:dyDescent="0.25">
      <c r="A40" s="53" t="s">
        <v>68</v>
      </c>
      <c r="B40" s="54" t="s">
        <v>56</v>
      </c>
      <c r="C40" s="55" t="s">
        <v>57</v>
      </c>
      <c r="D40" s="84">
        <v>138.124</v>
      </c>
      <c r="E40" s="84">
        <v>162.98631999999998</v>
      </c>
      <c r="H40" s="3">
        <v>138.124</v>
      </c>
      <c r="J40" s="3">
        <v>162.98631999999998</v>
      </c>
    </row>
    <row r="41" spans="1:10" x14ac:dyDescent="0.25">
      <c r="A41" s="53" t="s">
        <v>69</v>
      </c>
      <c r="B41" s="54" t="s">
        <v>58</v>
      </c>
      <c r="C41" s="55" t="s">
        <v>57</v>
      </c>
      <c r="D41" s="84">
        <v>138.124</v>
      </c>
      <c r="E41" s="84">
        <v>162.98631999999998</v>
      </c>
      <c r="H41" s="3">
        <v>138.124</v>
      </c>
      <c r="J41" s="3">
        <v>162.98631999999998</v>
      </c>
    </row>
    <row r="42" spans="1:10" x14ac:dyDescent="0.25">
      <c r="A42" s="53" t="s">
        <v>70</v>
      </c>
      <c r="B42" s="54" t="s">
        <v>59</v>
      </c>
      <c r="C42" s="55" t="s">
        <v>60</v>
      </c>
      <c r="D42" s="84">
        <v>138.124</v>
      </c>
      <c r="E42" s="84">
        <v>162.98631999999998</v>
      </c>
      <c r="H42" s="3">
        <v>138.124</v>
      </c>
      <c r="J42" s="3">
        <v>162.98631999999998</v>
      </c>
    </row>
    <row r="43" spans="1:10" x14ac:dyDescent="0.25">
      <c r="A43" s="53" t="s">
        <v>71</v>
      </c>
      <c r="B43" s="54" t="s">
        <v>61</v>
      </c>
      <c r="C43" s="55" t="s">
        <v>60</v>
      </c>
      <c r="D43" s="84">
        <v>138.124</v>
      </c>
      <c r="E43" s="84">
        <v>162.98631999999998</v>
      </c>
      <c r="H43" s="3">
        <v>138.124</v>
      </c>
      <c r="J43" s="3">
        <v>162.98631999999998</v>
      </c>
    </row>
    <row r="44" spans="1:10" ht="45.75" customHeight="1" x14ac:dyDescent="0.25">
      <c r="A44" s="53"/>
      <c r="B44" s="56" t="s">
        <v>62</v>
      </c>
      <c r="C44" s="55"/>
      <c r="D44" s="84"/>
      <c r="E44" s="84"/>
      <c r="H44" s="3">
        <v>0</v>
      </c>
      <c r="J44" s="3">
        <v>0</v>
      </c>
    </row>
    <row r="45" spans="1:10" x14ac:dyDescent="0.25">
      <c r="A45" s="53" t="s">
        <v>72</v>
      </c>
      <c r="B45" s="54" t="s">
        <v>59</v>
      </c>
      <c r="C45" s="55" t="s">
        <v>60</v>
      </c>
      <c r="D45" s="84">
        <v>138.124</v>
      </c>
      <c r="E45" s="84">
        <v>162.98631999999998</v>
      </c>
      <c r="H45" s="3">
        <v>138.124</v>
      </c>
      <c r="J45" s="3">
        <v>162.98631999999998</v>
      </c>
    </row>
    <row r="46" spans="1:10" x14ac:dyDescent="0.25">
      <c r="A46" s="53" t="s">
        <v>73</v>
      </c>
      <c r="B46" s="54" t="s">
        <v>61</v>
      </c>
      <c r="C46" s="55" t="s">
        <v>60</v>
      </c>
      <c r="D46" s="84">
        <v>138.124</v>
      </c>
      <c r="E46" s="84">
        <v>162.98631999999998</v>
      </c>
      <c r="H46" s="3">
        <v>138.124</v>
      </c>
      <c r="J46" s="3">
        <v>162.98631999999998</v>
      </c>
    </row>
    <row r="47" spans="1:10" x14ac:dyDescent="0.25">
      <c r="A47" s="53"/>
      <c r="B47" s="56" t="s">
        <v>63</v>
      </c>
      <c r="C47" s="55"/>
      <c r="D47" s="84"/>
      <c r="E47" s="84"/>
      <c r="H47" s="3">
        <v>0</v>
      </c>
      <c r="J47" s="3">
        <v>0</v>
      </c>
    </row>
    <row r="48" spans="1:10" x14ac:dyDescent="0.25">
      <c r="A48" s="53" t="s">
        <v>74</v>
      </c>
      <c r="B48" s="54" t="s">
        <v>64</v>
      </c>
      <c r="C48" s="55" t="s">
        <v>57</v>
      </c>
      <c r="D48" s="84">
        <v>138.124</v>
      </c>
      <c r="E48" s="84">
        <v>162.98631999999998</v>
      </c>
      <c r="H48" s="3">
        <v>138.124</v>
      </c>
      <c r="J48" s="3">
        <v>162.98631999999998</v>
      </c>
    </row>
    <row r="49" spans="1:10" x14ac:dyDescent="0.25">
      <c r="A49" s="53" t="s">
        <v>75</v>
      </c>
      <c r="B49" s="54" t="s">
        <v>65</v>
      </c>
      <c r="C49" s="55" t="s">
        <v>57</v>
      </c>
      <c r="D49" s="84">
        <v>138.124</v>
      </c>
      <c r="E49" s="84">
        <v>162.98631999999998</v>
      </c>
      <c r="H49" s="3">
        <v>138.124</v>
      </c>
      <c r="J49" s="3">
        <v>162.98631999999998</v>
      </c>
    </row>
    <row r="50" spans="1:10" ht="45" x14ac:dyDescent="0.25">
      <c r="A50" s="53" t="s">
        <v>76</v>
      </c>
      <c r="B50" s="56" t="s">
        <v>66</v>
      </c>
      <c r="C50" s="55" t="s">
        <v>67</v>
      </c>
      <c r="D50" s="84">
        <v>39.496000000000002</v>
      </c>
      <c r="E50" s="84">
        <v>46.60528</v>
      </c>
      <c r="H50" s="3">
        <v>39.496000000000002</v>
      </c>
      <c r="J50" s="3">
        <v>46.60528</v>
      </c>
    </row>
    <row r="51" spans="1:10" ht="30" x14ac:dyDescent="0.25">
      <c r="A51" s="53" t="s">
        <v>78</v>
      </c>
      <c r="B51" s="54" t="s">
        <v>77</v>
      </c>
      <c r="C51" s="55" t="s">
        <v>79</v>
      </c>
      <c r="D51" s="84">
        <v>138.124</v>
      </c>
      <c r="E51" s="84">
        <v>162.98631999999998</v>
      </c>
      <c r="H51" s="3">
        <v>138.124</v>
      </c>
      <c r="J51" s="3">
        <v>162.98631999999998</v>
      </c>
    </row>
    <row r="52" spans="1:10" ht="30" x14ac:dyDescent="0.25">
      <c r="A52" s="53" t="s">
        <v>143</v>
      </c>
      <c r="B52" s="54" t="s">
        <v>80</v>
      </c>
      <c r="C52" s="55" t="s">
        <v>81</v>
      </c>
      <c r="D52" s="84">
        <v>138.124</v>
      </c>
      <c r="E52" s="84">
        <v>162.98631999999998</v>
      </c>
      <c r="H52" s="3">
        <v>138.124</v>
      </c>
      <c r="J52" s="3">
        <v>162.98631999999998</v>
      </c>
    </row>
    <row r="53" spans="1:10" x14ac:dyDescent="0.25">
      <c r="A53" s="53" t="s">
        <v>144</v>
      </c>
      <c r="B53" s="54" t="s">
        <v>82</v>
      </c>
      <c r="C53" s="55" t="s">
        <v>83</v>
      </c>
      <c r="D53" s="84">
        <v>138.124</v>
      </c>
      <c r="E53" s="84">
        <v>162.98631999999998</v>
      </c>
      <c r="H53" s="3">
        <v>138.124</v>
      </c>
      <c r="J53" s="3">
        <v>162.98631999999998</v>
      </c>
    </row>
    <row r="54" spans="1:10" x14ac:dyDescent="0.25">
      <c r="A54" s="53"/>
      <c r="B54" s="56" t="s">
        <v>84</v>
      </c>
      <c r="C54" s="55"/>
      <c r="D54" s="84"/>
      <c r="E54" s="84"/>
      <c r="H54" s="3">
        <v>0</v>
      </c>
      <c r="J54" s="3">
        <v>0</v>
      </c>
    </row>
    <row r="55" spans="1:10" ht="30" x14ac:dyDescent="0.25">
      <c r="A55" s="53" t="s">
        <v>145</v>
      </c>
      <c r="B55" s="54" t="s">
        <v>85</v>
      </c>
      <c r="C55" s="55" t="s">
        <v>86</v>
      </c>
      <c r="D55" s="84">
        <v>64.708000000000013</v>
      </c>
      <c r="E55" s="84">
        <v>76.355440000000016</v>
      </c>
      <c r="H55" s="3">
        <v>64.708000000000013</v>
      </c>
      <c r="J55" s="3">
        <v>76.355440000000016</v>
      </c>
    </row>
    <row r="56" spans="1:10" ht="30" x14ac:dyDescent="0.25">
      <c r="A56" s="53" t="s">
        <v>146</v>
      </c>
      <c r="B56" s="54" t="s">
        <v>87</v>
      </c>
      <c r="C56" s="55" t="s">
        <v>86</v>
      </c>
      <c r="D56" s="84">
        <v>64.708000000000013</v>
      </c>
      <c r="E56" s="84">
        <v>76.355440000000016</v>
      </c>
      <c r="H56" s="3">
        <v>64.708000000000013</v>
      </c>
      <c r="J56" s="3">
        <v>76.355440000000016</v>
      </c>
    </row>
    <row r="57" spans="1:10" x14ac:dyDescent="0.25">
      <c r="A57" s="53"/>
      <c r="B57" s="56" t="s">
        <v>88</v>
      </c>
      <c r="C57" s="55"/>
      <c r="D57" s="84"/>
      <c r="E57" s="84"/>
      <c r="H57" s="3">
        <v>0</v>
      </c>
      <c r="J57" s="3">
        <v>0</v>
      </c>
    </row>
    <row r="58" spans="1:10" x14ac:dyDescent="0.25">
      <c r="A58" s="53" t="s">
        <v>147</v>
      </c>
      <c r="B58" s="54" t="s">
        <v>89</v>
      </c>
      <c r="C58" s="55" t="s">
        <v>90</v>
      </c>
      <c r="D58" s="84"/>
      <c r="E58" s="84"/>
      <c r="H58" s="3">
        <v>138.124</v>
      </c>
      <c r="J58" s="3">
        <v>162.98631999999998</v>
      </c>
    </row>
    <row r="59" spans="1:10" x14ac:dyDescent="0.25">
      <c r="A59" s="53" t="s">
        <v>148</v>
      </c>
      <c r="B59" s="54" t="s">
        <v>91</v>
      </c>
      <c r="C59" s="55" t="s">
        <v>90</v>
      </c>
      <c r="D59" s="84">
        <v>138.124</v>
      </c>
      <c r="E59" s="84">
        <v>162.98631999999998</v>
      </c>
      <c r="H59" s="3">
        <v>138.124</v>
      </c>
      <c r="J59" s="3">
        <v>162.98631999999998</v>
      </c>
    </row>
    <row r="60" spans="1:10" ht="45" x14ac:dyDescent="0.25">
      <c r="A60" s="53" t="s">
        <v>149</v>
      </c>
      <c r="B60" s="54" t="s">
        <v>92</v>
      </c>
      <c r="C60" s="55" t="s">
        <v>93</v>
      </c>
      <c r="D60" s="84">
        <v>138.124</v>
      </c>
      <c r="E60" s="84">
        <v>162.98631999999998</v>
      </c>
      <c r="H60" s="3">
        <v>138.124</v>
      </c>
      <c r="J60" s="3">
        <v>162.98631999999998</v>
      </c>
    </row>
    <row r="61" spans="1:10" x14ac:dyDescent="0.25">
      <c r="A61" s="53"/>
      <c r="B61" s="56" t="s">
        <v>94</v>
      </c>
      <c r="C61" s="55"/>
      <c r="D61" s="84"/>
      <c r="E61" s="84"/>
      <c r="H61" s="3">
        <v>0</v>
      </c>
      <c r="J61" s="3">
        <v>0</v>
      </c>
    </row>
    <row r="62" spans="1:10" x14ac:dyDescent="0.25">
      <c r="A62" s="53" t="s">
        <v>150</v>
      </c>
      <c r="B62" s="54" t="s">
        <v>89</v>
      </c>
      <c r="C62" s="55" t="s">
        <v>95</v>
      </c>
      <c r="D62" s="84">
        <v>138.124</v>
      </c>
      <c r="E62" s="84">
        <v>162.98631999999998</v>
      </c>
      <c r="H62" s="3">
        <v>138.124</v>
      </c>
      <c r="J62" s="3">
        <v>162.98631999999998</v>
      </c>
    </row>
    <row r="63" spans="1:10" x14ac:dyDescent="0.25">
      <c r="A63" s="53" t="s">
        <v>151</v>
      </c>
      <c r="B63" s="54" t="s">
        <v>91</v>
      </c>
      <c r="C63" s="55" t="s">
        <v>95</v>
      </c>
      <c r="D63" s="84">
        <v>138.124</v>
      </c>
      <c r="E63" s="84">
        <v>162.98631999999998</v>
      </c>
      <c r="H63" s="3">
        <v>138.124</v>
      </c>
      <c r="J63" s="3">
        <v>162.98631999999998</v>
      </c>
    </row>
    <row r="64" spans="1:10" x14ac:dyDescent="0.25">
      <c r="A64" s="53" t="s">
        <v>152</v>
      </c>
      <c r="B64" s="54" t="s">
        <v>96</v>
      </c>
      <c r="C64" s="55" t="s">
        <v>97</v>
      </c>
      <c r="D64" s="84">
        <v>138.124</v>
      </c>
      <c r="E64" s="84">
        <v>162.98631999999998</v>
      </c>
      <c r="H64" s="3">
        <v>138.124</v>
      </c>
      <c r="J64" s="3">
        <v>162.98631999999998</v>
      </c>
    </row>
    <row r="65" spans="1:10" x14ac:dyDescent="0.25">
      <c r="A65" s="53"/>
      <c r="B65" s="56" t="s">
        <v>98</v>
      </c>
      <c r="C65" s="55"/>
      <c r="D65" s="84"/>
      <c r="E65" s="84"/>
      <c r="H65" s="3">
        <v>0</v>
      </c>
      <c r="J65" s="3">
        <v>0</v>
      </c>
    </row>
    <row r="66" spans="1:10" x14ac:dyDescent="0.25">
      <c r="A66" s="53" t="s">
        <v>153</v>
      </c>
      <c r="B66" s="54" t="s">
        <v>99</v>
      </c>
      <c r="C66" s="55" t="s">
        <v>100</v>
      </c>
      <c r="D66" s="84">
        <v>84.078000000000003</v>
      </c>
      <c r="E66" s="84">
        <v>99.212040000000002</v>
      </c>
      <c r="H66" s="3">
        <v>84.078000000000003</v>
      </c>
      <c r="J66" s="3">
        <v>99.212040000000002</v>
      </c>
    </row>
    <row r="67" spans="1:10" x14ac:dyDescent="0.25">
      <c r="A67" s="53" t="s">
        <v>154</v>
      </c>
      <c r="B67" s="54" t="s">
        <v>101</v>
      </c>
      <c r="C67" s="55" t="s">
        <v>100</v>
      </c>
      <c r="D67" s="84">
        <v>84.078000000000003</v>
      </c>
      <c r="E67" s="84">
        <v>99.212040000000002</v>
      </c>
      <c r="H67" s="3">
        <v>84.078000000000003</v>
      </c>
      <c r="J67" s="3">
        <v>99.212040000000002</v>
      </c>
    </row>
    <row r="68" spans="1:10" x14ac:dyDescent="0.25">
      <c r="A68" s="53"/>
      <c r="B68" s="56" t="s">
        <v>102</v>
      </c>
      <c r="C68" s="55"/>
      <c r="D68" s="84"/>
      <c r="E68" s="84"/>
      <c r="H68" s="3">
        <v>0</v>
      </c>
      <c r="J68" s="3">
        <v>0</v>
      </c>
    </row>
    <row r="69" spans="1:10" x14ac:dyDescent="0.25">
      <c r="A69" s="53" t="s">
        <v>155</v>
      </c>
      <c r="B69" s="54" t="s">
        <v>103</v>
      </c>
      <c r="C69" s="55" t="s">
        <v>104</v>
      </c>
      <c r="D69" s="84">
        <v>30.206000000000003</v>
      </c>
      <c r="E69" s="84">
        <v>35.643080000000005</v>
      </c>
      <c r="H69" s="3">
        <v>30.206000000000003</v>
      </c>
      <c r="J69" s="3">
        <v>35.643080000000005</v>
      </c>
    </row>
    <row r="70" spans="1:10" x14ac:dyDescent="0.25">
      <c r="A70" s="53" t="s">
        <v>156</v>
      </c>
      <c r="B70" s="54" t="s">
        <v>105</v>
      </c>
      <c r="C70" s="55" t="s">
        <v>104</v>
      </c>
      <c r="D70" s="84">
        <v>30.206000000000003</v>
      </c>
      <c r="E70" s="84">
        <v>35.643080000000005</v>
      </c>
      <c r="H70" s="3">
        <v>30.206000000000003</v>
      </c>
      <c r="J70" s="3">
        <v>35.643080000000005</v>
      </c>
    </row>
    <row r="71" spans="1:10" x14ac:dyDescent="0.25">
      <c r="A71" s="53" t="s">
        <v>157</v>
      </c>
      <c r="B71" s="54" t="s">
        <v>106</v>
      </c>
      <c r="C71" s="55" t="s">
        <v>107</v>
      </c>
      <c r="D71" s="84">
        <v>84.078000000000003</v>
      </c>
      <c r="E71" s="84">
        <v>99.212040000000002</v>
      </c>
      <c r="H71" s="3">
        <v>84.078000000000003</v>
      </c>
      <c r="J71" s="3">
        <v>99.212040000000002</v>
      </c>
    </row>
    <row r="72" spans="1:10" x14ac:dyDescent="0.25">
      <c r="A72" s="53" t="s">
        <v>158</v>
      </c>
      <c r="B72" s="54" t="s">
        <v>108</v>
      </c>
      <c r="C72" s="55" t="s">
        <v>109</v>
      </c>
      <c r="D72" s="84">
        <v>84.078000000000003</v>
      </c>
      <c r="E72" s="84">
        <v>99.212040000000002</v>
      </c>
      <c r="H72" s="3">
        <v>84.078000000000003</v>
      </c>
      <c r="J72" s="3">
        <v>99.212040000000002</v>
      </c>
    </row>
    <row r="73" spans="1:10" x14ac:dyDescent="0.25">
      <c r="A73" s="53" t="s">
        <v>159</v>
      </c>
      <c r="B73" s="54" t="s">
        <v>110</v>
      </c>
      <c r="C73" s="55" t="s">
        <v>111</v>
      </c>
      <c r="D73" s="84">
        <v>89.986000000000004</v>
      </c>
      <c r="E73" s="84">
        <v>106.18348</v>
      </c>
      <c r="H73" s="3">
        <v>89.986000000000004</v>
      </c>
      <c r="J73" s="3">
        <v>106.18348</v>
      </c>
    </row>
    <row r="74" spans="1:10" x14ac:dyDescent="0.25">
      <c r="A74" s="53" t="s">
        <v>160</v>
      </c>
      <c r="B74" s="54" t="s">
        <v>112</v>
      </c>
      <c r="C74" s="55" t="s">
        <v>113</v>
      </c>
      <c r="D74" s="84">
        <v>218.65</v>
      </c>
      <c r="E74" s="84">
        <v>258.00700000000001</v>
      </c>
      <c r="H74" s="3">
        <v>218.65</v>
      </c>
      <c r="J74" s="3">
        <v>258.00700000000001</v>
      </c>
    </row>
    <row r="75" spans="1:10" x14ac:dyDescent="0.25">
      <c r="A75" s="53" t="s">
        <v>161</v>
      </c>
      <c r="B75" s="54" t="s">
        <v>114</v>
      </c>
      <c r="C75" s="55" t="s">
        <v>113</v>
      </c>
      <c r="D75" s="84">
        <v>218.65</v>
      </c>
      <c r="E75" s="84">
        <v>258.00700000000001</v>
      </c>
      <c r="H75" s="3">
        <v>218.65</v>
      </c>
      <c r="J75" s="3">
        <v>258.00700000000001</v>
      </c>
    </row>
    <row r="76" spans="1:10" ht="30" x14ac:dyDescent="0.25">
      <c r="A76" s="53" t="s">
        <v>162</v>
      </c>
      <c r="B76" s="54" t="s">
        <v>115</v>
      </c>
      <c r="C76" s="55" t="s">
        <v>116</v>
      </c>
      <c r="D76" s="84">
        <v>138.124</v>
      </c>
      <c r="E76" s="84">
        <v>162.98631999999998</v>
      </c>
      <c r="H76" s="3">
        <v>138.124</v>
      </c>
      <c r="J76" s="3">
        <v>162.98631999999998</v>
      </c>
    </row>
    <row r="77" spans="1:10" x14ac:dyDescent="0.25">
      <c r="A77" s="53" t="s">
        <v>163</v>
      </c>
      <c r="B77" s="54" t="s">
        <v>117</v>
      </c>
      <c r="C77" s="55" t="s">
        <v>118</v>
      </c>
      <c r="D77" s="84">
        <v>87.558000000000007</v>
      </c>
      <c r="E77" s="84">
        <v>103.31844000000001</v>
      </c>
      <c r="H77" s="3">
        <v>87.558000000000007</v>
      </c>
      <c r="J77" s="3">
        <v>103.31844000000001</v>
      </c>
    </row>
    <row r="78" spans="1:10" x14ac:dyDescent="0.25">
      <c r="A78" s="53"/>
      <c r="B78" s="56" t="s">
        <v>119</v>
      </c>
      <c r="C78" s="55"/>
      <c r="D78" s="84"/>
      <c r="E78" s="84"/>
      <c r="H78" s="3">
        <v>0</v>
      </c>
      <c r="J78" s="3">
        <v>0</v>
      </c>
    </row>
    <row r="79" spans="1:10" x14ac:dyDescent="0.25">
      <c r="A79" s="53" t="s">
        <v>164</v>
      </c>
      <c r="B79" s="54" t="s">
        <v>120</v>
      </c>
      <c r="C79" s="55" t="s">
        <v>121</v>
      </c>
      <c r="D79" s="84">
        <v>87.558000000000007</v>
      </c>
      <c r="E79" s="84">
        <v>103.31844000000001</v>
      </c>
      <c r="H79" s="3">
        <v>87.558000000000007</v>
      </c>
      <c r="J79" s="3">
        <v>103.31844000000001</v>
      </c>
    </row>
    <row r="80" spans="1:10" x14ac:dyDescent="0.25">
      <c r="A80" s="53" t="s">
        <v>165</v>
      </c>
      <c r="B80" s="54" t="s">
        <v>122</v>
      </c>
      <c r="C80" s="55" t="s">
        <v>121</v>
      </c>
      <c r="D80" s="84">
        <v>87.558000000000007</v>
      </c>
      <c r="E80" s="84">
        <v>103.31844000000001</v>
      </c>
      <c r="H80" s="3">
        <v>87.558000000000007</v>
      </c>
      <c r="J80" s="3">
        <v>103.31844000000001</v>
      </c>
    </row>
    <row r="81" spans="1:10" x14ac:dyDescent="0.25">
      <c r="A81" s="53"/>
      <c r="B81" s="56" t="s">
        <v>123</v>
      </c>
      <c r="C81" s="55"/>
      <c r="D81" s="84"/>
      <c r="E81" s="84"/>
      <c r="H81" s="3">
        <v>0</v>
      </c>
      <c r="J81" s="3">
        <v>0</v>
      </c>
    </row>
    <row r="82" spans="1:10" x14ac:dyDescent="0.25">
      <c r="A82" s="53" t="s">
        <v>166</v>
      </c>
      <c r="B82" s="54" t="s">
        <v>124</v>
      </c>
      <c r="C82" s="55" t="s">
        <v>100</v>
      </c>
      <c r="D82" s="84">
        <v>87.558000000000007</v>
      </c>
      <c r="E82" s="84">
        <v>103.31844000000001</v>
      </c>
      <c r="F82" s="3"/>
      <c r="H82" s="3">
        <v>87.558000000000007</v>
      </c>
      <c r="J82" s="3">
        <v>103.31844000000001</v>
      </c>
    </row>
    <row r="83" spans="1:10" x14ac:dyDescent="0.25">
      <c r="A83" s="53" t="s">
        <v>167</v>
      </c>
      <c r="B83" s="54" t="s">
        <v>125</v>
      </c>
      <c r="C83" s="55" t="s">
        <v>100</v>
      </c>
      <c r="D83" s="84">
        <v>87.558000000000007</v>
      </c>
      <c r="E83" s="84">
        <v>103.31844000000001</v>
      </c>
      <c r="H83" s="3">
        <v>87.558000000000007</v>
      </c>
      <c r="J83" s="3">
        <v>103.31844000000001</v>
      </c>
    </row>
    <row r="84" spans="1:10" x14ac:dyDescent="0.25">
      <c r="A84" s="53"/>
      <c r="B84" s="54" t="s">
        <v>455</v>
      </c>
      <c r="C84" s="55" t="s">
        <v>456</v>
      </c>
      <c r="D84" s="84">
        <v>249.28600000000003</v>
      </c>
      <c r="E84" s="84">
        <v>294.15748000000002</v>
      </c>
      <c r="H84" s="3">
        <v>249.28600000000003</v>
      </c>
      <c r="J84" s="3">
        <v>294.15748000000002</v>
      </c>
    </row>
    <row r="85" spans="1:10" x14ac:dyDescent="0.25">
      <c r="A85" s="53"/>
      <c r="B85" s="54" t="s">
        <v>457</v>
      </c>
      <c r="C85" s="55" t="s">
        <v>456</v>
      </c>
      <c r="D85" s="84">
        <v>256.29200000000003</v>
      </c>
      <c r="E85" s="84">
        <v>302.42456000000004</v>
      </c>
      <c r="H85" s="3">
        <v>256.29200000000003</v>
      </c>
      <c r="J85" s="3">
        <v>302.42456000000004</v>
      </c>
    </row>
    <row r="86" spans="1:10" x14ac:dyDescent="0.25">
      <c r="A86" s="53" t="s">
        <v>168</v>
      </c>
      <c r="B86" s="54" t="s">
        <v>126</v>
      </c>
      <c r="C86" s="55" t="s">
        <v>16</v>
      </c>
      <c r="D86" s="84">
        <v>2196.9680000000003</v>
      </c>
      <c r="E86" s="84">
        <v>2592.4222400000003</v>
      </c>
      <c r="H86" s="3">
        <v>2196.9680000000003</v>
      </c>
      <c r="J86" s="3">
        <v>2592.4222400000003</v>
      </c>
    </row>
    <row r="87" spans="1:10" x14ac:dyDescent="0.25">
      <c r="A87" s="53"/>
      <c r="B87" s="54" t="s">
        <v>458</v>
      </c>
      <c r="C87" s="55" t="s">
        <v>456</v>
      </c>
      <c r="D87" s="84">
        <v>60.177999999999997</v>
      </c>
      <c r="E87" s="84">
        <v>71.010039999999989</v>
      </c>
      <c r="H87" s="3">
        <v>60.177999999999997</v>
      </c>
      <c r="J87" s="3">
        <v>71.010039999999989</v>
      </c>
    </row>
    <row r="88" spans="1:10" x14ac:dyDescent="0.25">
      <c r="A88" s="53"/>
      <c r="B88" s="54" t="s">
        <v>459</v>
      </c>
      <c r="C88" s="55" t="s">
        <v>57</v>
      </c>
      <c r="D88" s="84">
        <v>60.177999999999997</v>
      </c>
      <c r="E88" s="84">
        <v>71.010039999999989</v>
      </c>
      <c r="H88" s="3">
        <v>60.177999999999997</v>
      </c>
      <c r="J88" s="3">
        <v>71.010039999999989</v>
      </c>
    </row>
    <row r="89" spans="1:10" x14ac:dyDescent="0.25">
      <c r="A89" s="53"/>
      <c r="B89" s="56" t="s">
        <v>127</v>
      </c>
      <c r="C89" s="55"/>
      <c r="D89" s="84"/>
      <c r="E89" s="84"/>
      <c r="H89" s="3">
        <v>0</v>
      </c>
      <c r="J89" s="3">
        <v>0</v>
      </c>
    </row>
    <row r="90" spans="1:10" ht="45" x14ac:dyDescent="0.25">
      <c r="A90" s="53" t="s">
        <v>169</v>
      </c>
      <c r="B90" s="54" t="s">
        <v>128</v>
      </c>
      <c r="C90" s="55" t="s">
        <v>129</v>
      </c>
      <c r="D90" s="84">
        <v>179.98800000000003</v>
      </c>
      <c r="E90" s="84">
        <v>212.38584000000003</v>
      </c>
      <c r="H90" s="3">
        <v>179.98800000000003</v>
      </c>
      <c r="J90" s="3">
        <v>212.38584000000003</v>
      </c>
    </row>
    <row r="91" spans="1:10" x14ac:dyDescent="0.25">
      <c r="A91" s="53" t="s">
        <v>170</v>
      </c>
      <c r="B91" s="54" t="s">
        <v>130</v>
      </c>
      <c r="C91" s="55" t="s">
        <v>16</v>
      </c>
      <c r="D91" s="84">
        <v>179.98800000000003</v>
      </c>
      <c r="E91" s="84">
        <v>212.38584000000003</v>
      </c>
      <c r="H91" s="3">
        <v>179.98800000000003</v>
      </c>
      <c r="J91" s="3">
        <v>212.38584000000003</v>
      </c>
    </row>
    <row r="92" spans="1:10" x14ac:dyDescent="0.25">
      <c r="A92" s="53"/>
      <c r="B92" s="54" t="s">
        <v>460</v>
      </c>
      <c r="C92" s="55" t="s">
        <v>461</v>
      </c>
      <c r="D92" s="84">
        <v>34.172000000000004</v>
      </c>
      <c r="E92" s="84">
        <v>40.322960000000002</v>
      </c>
      <c r="H92" s="3">
        <v>34.172000000000004</v>
      </c>
      <c r="J92" s="3">
        <v>40.322960000000002</v>
      </c>
    </row>
    <row r="93" spans="1:10" x14ac:dyDescent="0.25">
      <c r="A93" s="53" t="s">
        <v>171</v>
      </c>
      <c r="B93" s="54" t="s">
        <v>422</v>
      </c>
      <c r="C93" s="55" t="s">
        <v>131</v>
      </c>
      <c r="D93" s="84">
        <v>203.39000000000001</v>
      </c>
      <c r="E93" s="84">
        <v>240.00020000000001</v>
      </c>
      <c r="H93" s="3">
        <v>203.39000000000001</v>
      </c>
      <c r="J93" s="3">
        <v>240.00020000000001</v>
      </c>
    </row>
    <row r="94" spans="1:10" x14ac:dyDescent="0.25">
      <c r="A94" s="53"/>
      <c r="B94" s="54" t="s">
        <v>462</v>
      </c>
      <c r="C94" s="55" t="s">
        <v>131</v>
      </c>
      <c r="D94" s="84">
        <v>246</v>
      </c>
      <c r="E94" s="84">
        <v>290.27999999999997</v>
      </c>
      <c r="H94" s="3">
        <v>246</v>
      </c>
      <c r="J94" s="3">
        <v>290.27999999999997</v>
      </c>
    </row>
    <row r="95" spans="1:10" x14ac:dyDescent="0.25">
      <c r="A95" s="53" t="s">
        <v>172</v>
      </c>
      <c r="B95" s="54" t="s">
        <v>132</v>
      </c>
      <c r="C95" s="55" t="s">
        <v>16</v>
      </c>
      <c r="D95" s="84">
        <v>111.024</v>
      </c>
      <c r="E95" s="84">
        <v>131.00832</v>
      </c>
      <c r="H95" s="3">
        <v>111.024</v>
      </c>
      <c r="J95" s="3">
        <v>131.00832</v>
      </c>
    </row>
    <row r="96" spans="1:10" x14ac:dyDescent="0.25">
      <c r="A96" s="53"/>
      <c r="B96" s="56" t="s">
        <v>173</v>
      </c>
      <c r="C96" s="55"/>
      <c r="D96" s="84"/>
      <c r="E96" s="84"/>
      <c r="H96" s="3">
        <v>0</v>
      </c>
      <c r="J96" s="3">
        <v>0</v>
      </c>
    </row>
    <row r="97" spans="1:10" ht="45" x14ac:dyDescent="0.25">
      <c r="A97" s="53" t="s">
        <v>174</v>
      </c>
      <c r="B97" s="54" t="s">
        <v>133</v>
      </c>
      <c r="C97" s="55" t="s">
        <v>134</v>
      </c>
      <c r="D97" s="84">
        <v>249.54600000000002</v>
      </c>
      <c r="E97" s="84">
        <v>294.46428000000003</v>
      </c>
      <c r="H97" s="3">
        <v>249.54600000000002</v>
      </c>
      <c r="J97" s="3">
        <v>294.46428000000003</v>
      </c>
    </row>
    <row r="98" spans="1:10" ht="45" x14ac:dyDescent="0.25">
      <c r="A98" s="53" t="s">
        <v>175</v>
      </c>
      <c r="B98" s="54" t="s">
        <v>135</v>
      </c>
      <c r="C98" s="55" t="s">
        <v>134</v>
      </c>
      <c r="D98" s="84">
        <v>420.50400000000002</v>
      </c>
      <c r="E98" s="84">
        <v>496.19472000000002</v>
      </c>
      <c r="H98" s="3">
        <v>420.50400000000002</v>
      </c>
      <c r="J98" s="3">
        <v>496.19472000000002</v>
      </c>
    </row>
    <row r="99" spans="1:10" ht="45" x14ac:dyDescent="0.25">
      <c r="A99" s="53" t="s">
        <v>176</v>
      </c>
      <c r="B99" s="54" t="s">
        <v>136</v>
      </c>
      <c r="C99" s="55" t="s">
        <v>134</v>
      </c>
      <c r="D99" s="84">
        <v>610.04600000000005</v>
      </c>
      <c r="E99" s="84">
        <v>719.85428000000002</v>
      </c>
      <c r="H99" s="3">
        <v>610.04600000000005</v>
      </c>
      <c r="J99" s="3">
        <v>719.85428000000002</v>
      </c>
    </row>
    <row r="100" spans="1:10" x14ac:dyDescent="0.25">
      <c r="A100" s="53" t="s">
        <v>177</v>
      </c>
      <c r="B100" s="54" t="s">
        <v>137</v>
      </c>
      <c r="C100" s="55" t="s">
        <v>138</v>
      </c>
      <c r="D100" s="84">
        <v>64.858000000000004</v>
      </c>
      <c r="E100" s="84">
        <v>76.532439999999994</v>
      </c>
      <c r="H100" s="3">
        <v>64.858000000000004</v>
      </c>
      <c r="J100" s="3">
        <v>76.532439999999994</v>
      </c>
    </row>
    <row r="101" spans="1:10" x14ac:dyDescent="0.25">
      <c r="A101" s="53"/>
      <c r="B101" s="56" t="s">
        <v>139</v>
      </c>
      <c r="C101" s="55"/>
      <c r="D101" s="84"/>
      <c r="E101" s="84"/>
      <c r="H101" s="3">
        <v>0</v>
      </c>
      <c r="J101" s="3">
        <v>0</v>
      </c>
    </row>
    <row r="102" spans="1:10" x14ac:dyDescent="0.25">
      <c r="A102" s="53" t="s">
        <v>178</v>
      </c>
      <c r="B102" s="54" t="s">
        <v>140</v>
      </c>
      <c r="C102" s="55" t="s">
        <v>57</v>
      </c>
      <c r="D102" s="84">
        <v>199.49200000000002</v>
      </c>
      <c r="E102" s="84">
        <v>235.40056000000001</v>
      </c>
      <c r="H102" s="3">
        <v>199.49200000000002</v>
      </c>
      <c r="J102" s="3">
        <v>235.40056000000001</v>
      </c>
    </row>
    <row r="103" spans="1:10" x14ac:dyDescent="0.25">
      <c r="A103" s="53" t="s">
        <v>179</v>
      </c>
      <c r="B103" s="54" t="s">
        <v>141</v>
      </c>
      <c r="C103" s="55" t="s">
        <v>57</v>
      </c>
      <c r="D103" s="84">
        <v>213.22199999999998</v>
      </c>
      <c r="E103" s="84">
        <v>251.60195999999996</v>
      </c>
      <c r="H103" s="3">
        <v>213.22199999999998</v>
      </c>
      <c r="J103" s="3">
        <v>251.60195999999996</v>
      </c>
    </row>
    <row r="104" spans="1:10" x14ac:dyDescent="0.25">
      <c r="A104" s="53"/>
      <c r="B104" s="56" t="s">
        <v>142</v>
      </c>
      <c r="C104" s="55"/>
      <c r="D104" s="84"/>
      <c r="E104" s="84"/>
      <c r="H104" s="3">
        <v>0</v>
      </c>
      <c r="J104" s="3">
        <v>0</v>
      </c>
    </row>
    <row r="105" spans="1:10" x14ac:dyDescent="0.25">
      <c r="A105" s="53" t="s">
        <v>180</v>
      </c>
      <c r="B105" s="54" t="s">
        <v>140</v>
      </c>
      <c r="C105" s="55" t="s">
        <v>57</v>
      </c>
      <c r="D105" s="84">
        <v>162.12400000000002</v>
      </c>
      <c r="E105" s="84">
        <v>191.30632000000003</v>
      </c>
      <c r="H105" s="3">
        <v>162.12400000000002</v>
      </c>
      <c r="J105" s="3">
        <v>191.30632000000003</v>
      </c>
    </row>
    <row r="106" spans="1:10" x14ac:dyDescent="0.25">
      <c r="A106" s="144" t="s">
        <v>463</v>
      </c>
      <c r="B106" s="145"/>
      <c r="C106" s="145"/>
      <c r="D106" s="145"/>
      <c r="E106" s="146"/>
      <c r="H106" s="3">
        <v>0</v>
      </c>
      <c r="J106" s="3">
        <v>0</v>
      </c>
    </row>
    <row r="107" spans="1:10" ht="30" x14ac:dyDescent="0.25">
      <c r="A107" s="64"/>
      <c r="B107" s="59" t="s">
        <v>464</v>
      </c>
      <c r="C107" s="85" t="s">
        <v>461</v>
      </c>
      <c r="D107" s="84">
        <v>81.566000000000003</v>
      </c>
      <c r="E107" s="84">
        <v>96.247879999999995</v>
      </c>
      <c r="H107" s="3">
        <v>81.566000000000003</v>
      </c>
      <c r="J107" s="3">
        <v>96.247879999999995</v>
      </c>
    </row>
    <row r="108" spans="1:10" ht="30" x14ac:dyDescent="0.25">
      <c r="A108" s="64"/>
      <c r="B108" s="59" t="s">
        <v>465</v>
      </c>
      <c r="C108" s="85" t="s">
        <v>461</v>
      </c>
      <c r="D108" s="84">
        <v>83.302000000000007</v>
      </c>
      <c r="E108" s="84">
        <v>98.296360000000007</v>
      </c>
      <c r="H108" s="3">
        <v>83.302000000000007</v>
      </c>
      <c r="J108" s="3">
        <v>98.296360000000007</v>
      </c>
    </row>
    <row r="109" spans="1:10" ht="30" x14ac:dyDescent="0.25">
      <c r="A109" s="64"/>
      <c r="B109" s="59" t="s">
        <v>466</v>
      </c>
      <c r="C109" s="85" t="s">
        <v>461</v>
      </c>
      <c r="D109" s="84">
        <v>172.67400000000001</v>
      </c>
      <c r="E109" s="84">
        <v>203.75531999999998</v>
      </c>
      <c r="H109" s="3">
        <v>172.67400000000001</v>
      </c>
      <c r="J109" s="3">
        <v>203.75531999999998</v>
      </c>
    </row>
    <row r="110" spans="1:10" ht="30" x14ac:dyDescent="0.25">
      <c r="A110" s="64"/>
      <c r="B110" s="59" t="s">
        <v>467</v>
      </c>
      <c r="C110" s="85" t="s">
        <v>461</v>
      </c>
      <c r="D110" s="84">
        <v>160.404</v>
      </c>
      <c r="E110" s="84">
        <v>189.27671999999998</v>
      </c>
      <c r="H110" s="3">
        <v>160.404</v>
      </c>
      <c r="J110" s="3">
        <v>189.27671999999998</v>
      </c>
    </row>
    <row r="111" spans="1:10" x14ac:dyDescent="0.25">
      <c r="A111" s="64"/>
      <c r="B111" s="59" t="s">
        <v>468</v>
      </c>
      <c r="C111" s="85" t="s">
        <v>456</v>
      </c>
      <c r="D111" s="84">
        <v>30.545999999999999</v>
      </c>
      <c r="E111" s="84">
        <v>36.044280000000001</v>
      </c>
      <c r="H111" s="3">
        <v>30.545999999999999</v>
      </c>
      <c r="J111" s="3">
        <v>36.044280000000001</v>
      </c>
    </row>
    <row r="112" spans="1:10" x14ac:dyDescent="0.25">
      <c r="A112" s="64"/>
      <c r="B112" s="59" t="s">
        <v>469</v>
      </c>
      <c r="C112" s="85" t="s">
        <v>456</v>
      </c>
      <c r="D112" s="84">
        <v>44.286000000000001</v>
      </c>
      <c r="E112" s="84">
        <v>52.257480000000001</v>
      </c>
      <c r="H112" s="3">
        <v>44.286000000000001</v>
      </c>
      <c r="J112" s="3">
        <v>52.257480000000001</v>
      </c>
    </row>
    <row r="113" spans="1:10" x14ac:dyDescent="0.25">
      <c r="A113" s="64"/>
      <c r="B113" s="59" t="s">
        <v>470</v>
      </c>
      <c r="C113" s="85" t="s">
        <v>461</v>
      </c>
      <c r="D113" s="84">
        <v>240.80200000000002</v>
      </c>
      <c r="E113" s="84">
        <v>284.14636000000002</v>
      </c>
      <c r="H113" s="3">
        <v>240.80200000000002</v>
      </c>
      <c r="J113" s="3">
        <v>284.14636000000002</v>
      </c>
    </row>
    <row r="114" spans="1:10" x14ac:dyDescent="0.25">
      <c r="A114" s="64"/>
      <c r="B114" s="59" t="s">
        <v>471</v>
      </c>
      <c r="C114" s="85" t="s">
        <v>461</v>
      </c>
      <c r="D114" s="84">
        <v>295.5</v>
      </c>
      <c r="E114" s="84">
        <v>348.69</v>
      </c>
      <c r="H114" s="3">
        <v>295.5</v>
      </c>
      <c r="J114" s="3">
        <v>348.69</v>
      </c>
    </row>
    <row r="115" spans="1:10" x14ac:dyDescent="0.25">
      <c r="A115" s="62" t="s">
        <v>472</v>
      </c>
      <c r="B115" s="63"/>
      <c r="C115" s="63"/>
      <c r="D115" s="84"/>
      <c r="E115" s="84"/>
      <c r="H115" s="3">
        <v>0</v>
      </c>
      <c r="J115" s="3">
        <v>0</v>
      </c>
    </row>
    <row r="116" spans="1:10" ht="30" x14ac:dyDescent="0.25">
      <c r="A116" s="64"/>
      <c r="B116" s="59" t="s">
        <v>473</v>
      </c>
      <c r="C116" s="85" t="s">
        <v>16</v>
      </c>
      <c r="D116" s="84">
        <v>2196.9680000000003</v>
      </c>
      <c r="E116" s="84">
        <v>2592.4222400000003</v>
      </c>
      <c r="H116" s="3">
        <v>2196.9680000000003</v>
      </c>
      <c r="J116" s="3">
        <v>2592.4222400000003</v>
      </c>
    </row>
    <row r="117" spans="1:10" x14ac:dyDescent="0.25">
      <c r="A117" s="64" t="s">
        <v>474</v>
      </c>
      <c r="B117" s="59"/>
      <c r="C117" s="85"/>
      <c r="D117" s="84"/>
      <c r="E117" s="84"/>
      <c r="H117" s="3">
        <v>0</v>
      </c>
      <c r="J117" s="3">
        <v>0</v>
      </c>
    </row>
    <row r="118" spans="1:10" ht="45" x14ac:dyDescent="0.25">
      <c r="A118" s="64"/>
      <c r="B118" s="59" t="s">
        <v>475</v>
      </c>
      <c r="C118" s="85" t="s">
        <v>16</v>
      </c>
      <c r="D118" s="84">
        <v>464.95400000000001</v>
      </c>
      <c r="E118" s="84">
        <v>548.64571999999998</v>
      </c>
      <c r="H118" s="3">
        <v>464.95400000000001</v>
      </c>
      <c r="J118" s="3">
        <v>548.64571999999998</v>
      </c>
    </row>
    <row r="119" spans="1:10" ht="45" x14ac:dyDescent="0.25">
      <c r="A119" s="64"/>
      <c r="B119" s="59" t="s">
        <v>476</v>
      </c>
      <c r="C119" s="85" t="s">
        <v>16</v>
      </c>
      <c r="D119" s="84">
        <v>1636.5219999999999</v>
      </c>
      <c r="E119" s="84">
        <v>1931.0959599999999</v>
      </c>
      <c r="H119" s="3">
        <v>1636.5219999999999</v>
      </c>
      <c r="J119" s="3">
        <v>1931.0959599999999</v>
      </c>
    </row>
    <row r="120" spans="1:10" x14ac:dyDescent="0.25">
      <c r="A120" s="64"/>
      <c r="B120" s="59" t="s">
        <v>477</v>
      </c>
      <c r="C120" s="85" t="s">
        <v>442</v>
      </c>
      <c r="D120" s="84">
        <v>32.800000000000004</v>
      </c>
      <c r="E120" s="84">
        <v>38.704000000000001</v>
      </c>
      <c r="H120" s="3">
        <v>32.800000000000004</v>
      </c>
      <c r="J120" s="3">
        <v>38.704000000000001</v>
      </c>
    </row>
    <row r="121" spans="1:10" x14ac:dyDescent="0.25">
      <c r="A121" s="137" t="s">
        <v>181</v>
      </c>
      <c r="B121" s="137"/>
      <c r="C121" s="137"/>
      <c r="D121" s="137"/>
      <c r="E121" s="137"/>
      <c r="H121" s="3">
        <v>0</v>
      </c>
      <c r="J121" s="3">
        <v>0</v>
      </c>
    </row>
    <row r="122" spans="1:10" ht="30" x14ac:dyDescent="0.25">
      <c r="A122" s="53" t="s">
        <v>213</v>
      </c>
      <c r="B122" s="54" t="s">
        <v>182</v>
      </c>
      <c r="C122" s="55" t="s">
        <v>183</v>
      </c>
      <c r="D122" s="84">
        <v>45.160000000000004</v>
      </c>
      <c r="E122" s="84">
        <v>53.288800000000002</v>
      </c>
      <c r="H122" s="3">
        <v>45.160000000000004</v>
      </c>
      <c r="J122" s="3">
        <v>53.288800000000002</v>
      </c>
    </row>
    <row r="123" spans="1:10" x14ac:dyDescent="0.25">
      <c r="A123" s="53"/>
      <c r="B123" s="54" t="s">
        <v>478</v>
      </c>
      <c r="C123" s="55" t="s">
        <v>461</v>
      </c>
      <c r="D123" s="84">
        <v>3.7880000000000003</v>
      </c>
      <c r="E123" s="84">
        <v>4.4698400000000005</v>
      </c>
      <c r="H123" s="3">
        <v>3.7880000000000003</v>
      </c>
      <c r="J123" s="3">
        <v>4.4698400000000005</v>
      </c>
    </row>
    <row r="124" spans="1:10" x14ac:dyDescent="0.25">
      <c r="A124" s="53"/>
      <c r="B124" s="54" t="s">
        <v>479</v>
      </c>
      <c r="C124" s="55" t="s">
        <v>461</v>
      </c>
      <c r="D124" s="84">
        <v>4.4359999999999999</v>
      </c>
      <c r="E124" s="84">
        <v>5.2344799999999996</v>
      </c>
      <c r="H124" s="3">
        <v>4.4359999999999999</v>
      </c>
      <c r="J124" s="3">
        <v>5.2344799999999996</v>
      </c>
    </row>
    <row r="125" spans="1:10" x14ac:dyDescent="0.25">
      <c r="A125" s="53"/>
      <c r="B125" s="54" t="s">
        <v>480</v>
      </c>
      <c r="C125" s="55" t="s">
        <v>461</v>
      </c>
      <c r="D125" s="84">
        <v>45.160000000000004</v>
      </c>
      <c r="E125" s="84">
        <v>53.288800000000002</v>
      </c>
      <c r="H125" s="3">
        <v>45.160000000000004</v>
      </c>
      <c r="J125" s="3">
        <v>53.288800000000002</v>
      </c>
    </row>
    <row r="126" spans="1:10" x14ac:dyDescent="0.25">
      <c r="A126" s="53"/>
      <c r="B126" s="54" t="s">
        <v>481</v>
      </c>
      <c r="C126" s="55" t="s">
        <v>461</v>
      </c>
      <c r="D126" s="84">
        <v>51.75800000000001</v>
      </c>
      <c r="E126" s="84">
        <v>61.07444000000001</v>
      </c>
      <c r="H126" s="3">
        <v>51.75800000000001</v>
      </c>
      <c r="J126" s="3">
        <v>61.07444000000001</v>
      </c>
    </row>
    <row r="127" spans="1:10" x14ac:dyDescent="0.25">
      <c r="A127" s="53"/>
      <c r="B127" s="54" t="s">
        <v>482</v>
      </c>
      <c r="C127" s="55" t="s">
        <v>456</v>
      </c>
      <c r="D127" s="84">
        <v>44.058</v>
      </c>
      <c r="E127" s="84">
        <v>51.988439999999997</v>
      </c>
      <c r="H127" s="3">
        <v>44.058</v>
      </c>
      <c r="J127" s="3">
        <v>51.988439999999997</v>
      </c>
    </row>
    <row r="128" spans="1:10" x14ac:dyDescent="0.25">
      <c r="A128" s="53"/>
      <c r="B128" s="54" t="s">
        <v>483</v>
      </c>
      <c r="C128" s="55" t="s">
        <v>484</v>
      </c>
      <c r="D128" s="84">
        <v>38.272000000000006</v>
      </c>
      <c r="E128" s="84">
        <v>45.160960000000003</v>
      </c>
      <c r="H128" s="3">
        <v>38.272000000000006</v>
      </c>
      <c r="J128" s="3">
        <v>45.160960000000003</v>
      </c>
    </row>
    <row r="129" spans="1:10" x14ac:dyDescent="0.25">
      <c r="A129" s="53"/>
      <c r="B129" s="54" t="s">
        <v>485</v>
      </c>
      <c r="C129" s="55" t="s">
        <v>456</v>
      </c>
      <c r="D129" s="84">
        <v>48.048000000000002</v>
      </c>
      <c r="E129" s="84">
        <v>56.696640000000002</v>
      </c>
      <c r="H129" s="3">
        <v>48.048000000000002</v>
      </c>
      <c r="J129" s="3">
        <v>56.696640000000002</v>
      </c>
    </row>
    <row r="130" spans="1:10" x14ac:dyDescent="0.25">
      <c r="A130" s="53"/>
      <c r="B130" s="54" t="s">
        <v>486</v>
      </c>
      <c r="C130" s="55" t="s">
        <v>456</v>
      </c>
      <c r="D130" s="84">
        <v>44.81</v>
      </c>
      <c r="E130" s="84">
        <v>52.875799999999998</v>
      </c>
      <c r="H130" s="3">
        <v>44.81</v>
      </c>
      <c r="J130" s="3">
        <v>52.875799999999998</v>
      </c>
    </row>
    <row r="131" spans="1:10" x14ac:dyDescent="0.25">
      <c r="A131" s="53"/>
      <c r="B131" s="54" t="s">
        <v>487</v>
      </c>
      <c r="C131" s="55" t="s">
        <v>456</v>
      </c>
      <c r="D131" s="84">
        <v>86.600000000000009</v>
      </c>
      <c r="E131" s="84">
        <v>102.188</v>
      </c>
      <c r="H131" s="3">
        <v>86.600000000000009</v>
      </c>
      <c r="J131" s="3">
        <v>102.188</v>
      </c>
    </row>
    <row r="132" spans="1:10" x14ac:dyDescent="0.25">
      <c r="A132" s="53"/>
      <c r="B132" s="54" t="s">
        <v>488</v>
      </c>
      <c r="C132" s="55" t="s">
        <v>484</v>
      </c>
      <c r="D132" s="84">
        <v>64.713999999999999</v>
      </c>
      <c r="E132" s="84">
        <v>76.362519999999989</v>
      </c>
      <c r="H132" s="3">
        <v>64.713999999999999</v>
      </c>
      <c r="J132" s="3">
        <v>76.362519999999989</v>
      </c>
    </row>
    <row r="133" spans="1:10" x14ac:dyDescent="0.25">
      <c r="A133" s="53"/>
      <c r="B133" s="54" t="s">
        <v>489</v>
      </c>
      <c r="C133" s="55" t="s">
        <v>456</v>
      </c>
      <c r="D133" s="84">
        <v>66.465999999999994</v>
      </c>
      <c r="E133" s="84">
        <v>78.429879999999983</v>
      </c>
      <c r="H133" s="3">
        <v>66.465999999999994</v>
      </c>
      <c r="J133" s="3">
        <v>78.429879999999983</v>
      </c>
    </row>
    <row r="134" spans="1:10" x14ac:dyDescent="0.25">
      <c r="A134" s="53"/>
      <c r="B134" s="54" t="s">
        <v>490</v>
      </c>
      <c r="C134" s="55" t="s">
        <v>456</v>
      </c>
      <c r="D134" s="84">
        <v>55.670000000000009</v>
      </c>
      <c r="E134" s="84">
        <v>65.690600000000003</v>
      </c>
      <c r="H134" s="3">
        <v>55.670000000000009</v>
      </c>
      <c r="J134" s="3">
        <v>65.690600000000003</v>
      </c>
    </row>
    <row r="135" spans="1:10" ht="30" x14ac:dyDescent="0.25">
      <c r="A135" s="53"/>
      <c r="B135" s="54" t="s">
        <v>491</v>
      </c>
      <c r="C135" s="55" t="s">
        <v>456</v>
      </c>
      <c r="D135" s="84">
        <v>106.94400000000002</v>
      </c>
      <c r="E135" s="84">
        <v>126.19392000000002</v>
      </c>
      <c r="H135" s="3">
        <v>106.94400000000002</v>
      </c>
      <c r="J135" s="3">
        <v>126.19392000000002</v>
      </c>
    </row>
    <row r="136" spans="1:10" x14ac:dyDescent="0.25">
      <c r="A136" s="53"/>
      <c r="B136" s="54" t="s">
        <v>492</v>
      </c>
      <c r="C136" s="55" t="s">
        <v>484</v>
      </c>
      <c r="D136" s="84">
        <v>142.548</v>
      </c>
      <c r="E136" s="84">
        <v>168.20663999999999</v>
      </c>
      <c r="H136" s="3">
        <v>142.548</v>
      </c>
      <c r="J136" s="3">
        <v>168.20663999999999</v>
      </c>
    </row>
    <row r="137" spans="1:10" x14ac:dyDescent="0.25">
      <c r="A137" s="53"/>
      <c r="B137" s="54" t="s">
        <v>493</v>
      </c>
      <c r="C137" s="55" t="s">
        <v>456</v>
      </c>
      <c r="D137" s="84">
        <v>286.798</v>
      </c>
      <c r="E137" s="84">
        <v>338.42163999999997</v>
      </c>
      <c r="H137" s="3">
        <v>286.798</v>
      </c>
      <c r="J137" s="3">
        <v>338.42163999999997</v>
      </c>
    </row>
    <row r="138" spans="1:10" x14ac:dyDescent="0.25">
      <c r="A138" s="53"/>
      <c r="B138" s="54" t="s">
        <v>494</v>
      </c>
      <c r="C138" s="55" t="s">
        <v>456</v>
      </c>
      <c r="D138" s="84">
        <v>76.667999999999992</v>
      </c>
      <c r="E138" s="84">
        <v>90.46823999999998</v>
      </c>
      <c r="H138" s="3">
        <v>76.667999999999992</v>
      </c>
      <c r="J138" s="3">
        <v>90.46823999999998</v>
      </c>
    </row>
    <row r="139" spans="1:10" ht="30" x14ac:dyDescent="0.25">
      <c r="A139" s="53"/>
      <c r="B139" s="54" t="s">
        <v>495</v>
      </c>
      <c r="C139" s="55" t="s">
        <v>456</v>
      </c>
      <c r="D139" s="84">
        <v>341.91399999999999</v>
      </c>
      <c r="E139" s="84">
        <v>403.45851999999996</v>
      </c>
      <c r="H139" s="3">
        <v>341.91399999999999</v>
      </c>
      <c r="J139" s="3">
        <v>403.45851999999996</v>
      </c>
    </row>
    <row r="140" spans="1:10" ht="21.75" customHeight="1" x14ac:dyDescent="0.25">
      <c r="A140" s="53"/>
      <c r="B140" s="54" t="s">
        <v>496</v>
      </c>
      <c r="C140" s="55" t="s">
        <v>456</v>
      </c>
      <c r="D140" s="84">
        <v>481.93800000000005</v>
      </c>
      <c r="E140" s="84">
        <v>568.68684000000007</v>
      </c>
      <c r="H140" s="3">
        <v>481.93800000000005</v>
      </c>
      <c r="J140" s="3">
        <v>568.68684000000007</v>
      </c>
    </row>
    <row r="141" spans="1:10" x14ac:dyDescent="0.25">
      <c r="A141" s="53"/>
      <c r="B141" s="54" t="s">
        <v>497</v>
      </c>
      <c r="C141" s="55" t="s">
        <v>456</v>
      </c>
      <c r="D141" s="84">
        <v>174.89000000000001</v>
      </c>
      <c r="E141" s="84">
        <v>206.37020000000001</v>
      </c>
      <c r="H141" s="3">
        <v>174.89000000000001</v>
      </c>
      <c r="J141" s="3">
        <v>206.37020000000001</v>
      </c>
    </row>
    <row r="142" spans="1:10" x14ac:dyDescent="0.25">
      <c r="A142" s="53"/>
      <c r="B142" s="54" t="s">
        <v>498</v>
      </c>
      <c r="C142" s="55" t="s">
        <v>456</v>
      </c>
      <c r="D142" s="84">
        <v>104.56</v>
      </c>
      <c r="E142" s="84">
        <v>123.38079999999999</v>
      </c>
      <c r="H142" s="3">
        <v>104.56</v>
      </c>
      <c r="J142" s="3">
        <v>123.38079999999999</v>
      </c>
    </row>
    <row r="143" spans="1:10" x14ac:dyDescent="0.25">
      <c r="A143" s="53"/>
      <c r="B143" s="54" t="s">
        <v>499</v>
      </c>
      <c r="C143" s="55" t="s">
        <v>456</v>
      </c>
      <c r="D143" s="84">
        <v>41.642000000000003</v>
      </c>
      <c r="E143" s="84">
        <v>49.137560000000001</v>
      </c>
      <c r="H143" s="3">
        <v>41.642000000000003</v>
      </c>
      <c r="J143" s="3">
        <v>49.137560000000001</v>
      </c>
    </row>
    <row r="144" spans="1:10" x14ac:dyDescent="0.25">
      <c r="A144" s="53"/>
      <c r="B144" s="54" t="s">
        <v>500</v>
      </c>
      <c r="C144" s="55" t="s">
        <v>456</v>
      </c>
      <c r="D144" s="84">
        <v>85.912000000000006</v>
      </c>
      <c r="E144" s="84">
        <v>101.37616</v>
      </c>
      <c r="H144" s="3">
        <v>85.912000000000006</v>
      </c>
      <c r="J144" s="3">
        <v>101.37616</v>
      </c>
    </row>
    <row r="145" spans="1:10" x14ac:dyDescent="0.25">
      <c r="A145" s="53"/>
      <c r="B145" s="54" t="s">
        <v>501</v>
      </c>
      <c r="C145" s="55" t="s">
        <v>456</v>
      </c>
      <c r="D145" s="84">
        <v>2196.9680000000003</v>
      </c>
      <c r="E145" s="84">
        <v>2592.4222400000003</v>
      </c>
      <c r="H145" s="3">
        <v>2196.9680000000003</v>
      </c>
      <c r="J145" s="3">
        <v>2592.4222400000003</v>
      </c>
    </row>
    <row r="146" spans="1:10" ht="30" x14ac:dyDescent="0.25">
      <c r="A146" s="53" t="s">
        <v>214</v>
      </c>
      <c r="B146" s="54" t="s">
        <v>184</v>
      </c>
      <c r="C146" s="55" t="s">
        <v>16</v>
      </c>
      <c r="D146" s="84">
        <v>38.272000000000006</v>
      </c>
      <c r="E146" s="84">
        <v>45.160960000000003</v>
      </c>
      <c r="H146" s="3">
        <v>38.272000000000006</v>
      </c>
      <c r="J146" s="3">
        <v>45.160960000000003</v>
      </c>
    </row>
    <row r="147" spans="1:10" x14ac:dyDescent="0.25">
      <c r="A147" s="53" t="s">
        <v>215</v>
      </c>
      <c r="B147" s="54" t="s">
        <v>185</v>
      </c>
      <c r="C147" s="55" t="s">
        <v>16</v>
      </c>
      <c r="D147" s="84">
        <v>66.465999999999994</v>
      </c>
      <c r="E147" s="84">
        <v>78.429879999999983</v>
      </c>
      <c r="H147" s="3">
        <v>66.465999999999994</v>
      </c>
      <c r="J147" s="3">
        <v>78.429879999999983</v>
      </c>
    </row>
    <row r="148" spans="1:10" ht="30" x14ac:dyDescent="0.25">
      <c r="A148" s="53" t="s">
        <v>216</v>
      </c>
      <c r="B148" s="54" t="s">
        <v>186</v>
      </c>
      <c r="C148" s="55" t="s">
        <v>16</v>
      </c>
      <c r="D148" s="84">
        <v>44.81</v>
      </c>
      <c r="E148" s="84">
        <v>52.875799999999998</v>
      </c>
      <c r="H148" s="3">
        <v>44.81</v>
      </c>
      <c r="J148" s="3">
        <v>52.875799999999998</v>
      </c>
    </row>
    <row r="149" spans="1:10" ht="60" x14ac:dyDescent="0.25">
      <c r="A149" s="53" t="s">
        <v>217</v>
      </c>
      <c r="B149" s="54" t="s">
        <v>187</v>
      </c>
      <c r="C149" s="55" t="s">
        <v>188</v>
      </c>
      <c r="D149" s="84">
        <v>32.463999999999999</v>
      </c>
      <c r="E149" s="84">
        <v>38.307519999999997</v>
      </c>
      <c r="H149" s="3">
        <v>32.463999999999999</v>
      </c>
      <c r="J149" s="3">
        <v>38.307519999999997</v>
      </c>
    </row>
    <row r="150" spans="1:10" x14ac:dyDescent="0.25">
      <c r="A150" s="53"/>
      <c r="B150" s="56" t="s">
        <v>410</v>
      </c>
      <c r="C150" s="55"/>
      <c r="D150" s="84"/>
      <c r="E150" s="84"/>
      <c r="H150" s="3">
        <v>0</v>
      </c>
      <c r="J150" s="3">
        <v>0</v>
      </c>
    </row>
    <row r="151" spans="1:10" x14ac:dyDescent="0.25">
      <c r="A151" s="53" t="s">
        <v>218</v>
      </c>
      <c r="B151" s="54" t="s">
        <v>189</v>
      </c>
      <c r="C151" s="55" t="s">
        <v>190</v>
      </c>
      <c r="D151" s="84">
        <v>111.86</v>
      </c>
      <c r="E151" s="84">
        <v>131.9948</v>
      </c>
      <c r="H151" s="3">
        <v>111.86</v>
      </c>
      <c r="J151" s="3">
        <v>131.9948</v>
      </c>
    </row>
    <row r="152" spans="1:10" x14ac:dyDescent="0.25">
      <c r="A152" s="53" t="s">
        <v>219</v>
      </c>
      <c r="B152" s="54" t="s">
        <v>191</v>
      </c>
      <c r="C152" s="55" t="s">
        <v>192</v>
      </c>
      <c r="D152" s="84">
        <v>111.86</v>
      </c>
      <c r="E152" s="84">
        <v>131.9948</v>
      </c>
      <c r="H152" s="3">
        <v>111.86</v>
      </c>
      <c r="J152" s="3">
        <v>131.9948</v>
      </c>
    </row>
    <row r="153" spans="1:10" ht="28.5" x14ac:dyDescent="0.25">
      <c r="A153" s="53"/>
      <c r="B153" s="56" t="s">
        <v>193</v>
      </c>
      <c r="C153" s="55"/>
      <c r="D153" s="84"/>
      <c r="E153" s="84"/>
      <c r="H153" s="3">
        <v>0</v>
      </c>
      <c r="J153" s="3">
        <v>0</v>
      </c>
    </row>
    <row r="154" spans="1:10" x14ac:dyDescent="0.25">
      <c r="A154" s="53" t="s">
        <v>220</v>
      </c>
      <c r="B154" s="54" t="s">
        <v>194</v>
      </c>
      <c r="C154" s="55" t="s">
        <v>16</v>
      </c>
      <c r="D154" s="84">
        <v>171.69600000000003</v>
      </c>
      <c r="E154" s="84">
        <v>202.60128000000003</v>
      </c>
      <c r="H154" s="3">
        <v>171.69600000000003</v>
      </c>
      <c r="J154" s="3">
        <v>202.60128000000003</v>
      </c>
    </row>
    <row r="155" spans="1:10" x14ac:dyDescent="0.25">
      <c r="A155" s="53" t="s">
        <v>221</v>
      </c>
      <c r="B155" s="54" t="s">
        <v>195</v>
      </c>
      <c r="C155" s="55" t="s">
        <v>16</v>
      </c>
      <c r="D155" s="84">
        <v>359.72399999999999</v>
      </c>
      <c r="E155" s="84">
        <v>424.47431999999998</v>
      </c>
      <c r="H155" s="3">
        <v>359.72399999999999</v>
      </c>
      <c r="J155" s="3">
        <v>424.47431999999998</v>
      </c>
    </row>
    <row r="156" spans="1:10" ht="30" x14ac:dyDescent="0.25">
      <c r="A156" s="53" t="s">
        <v>222</v>
      </c>
      <c r="B156" s="54" t="s">
        <v>196</v>
      </c>
      <c r="C156" s="55" t="s">
        <v>183</v>
      </c>
      <c r="D156" s="84">
        <v>20.12</v>
      </c>
      <c r="E156" s="84">
        <v>23.741599999999998</v>
      </c>
      <c r="H156" s="3">
        <v>20.12</v>
      </c>
      <c r="J156" s="3">
        <v>23.741599999999998</v>
      </c>
    </row>
    <row r="157" spans="1:10" x14ac:dyDescent="0.25">
      <c r="A157" s="53"/>
      <c r="B157" s="56" t="s">
        <v>197</v>
      </c>
      <c r="C157" s="55"/>
      <c r="D157" s="84"/>
      <c r="E157" s="84"/>
      <c r="H157" s="3">
        <v>0</v>
      </c>
      <c r="J157" s="3">
        <v>0</v>
      </c>
    </row>
    <row r="158" spans="1:10" x14ac:dyDescent="0.25">
      <c r="A158" s="53" t="s">
        <v>223</v>
      </c>
      <c r="B158" s="54" t="s">
        <v>198</v>
      </c>
      <c r="C158" s="55" t="s">
        <v>199</v>
      </c>
      <c r="D158" s="84">
        <v>84.84</v>
      </c>
      <c r="E158" s="84">
        <v>100.1112</v>
      </c>
      <c r="H158" s="3">
        <v>84.84</v>
      </c>
      <c r="J158" s="3">
        <v>100.1112</v>
      </c>
    </row>
    <row r="159" spans="1:10" x14ac:dyDescent="0.25">
      <c r="A159" s="53" t="s">
        <v>224</v>
      </c>
      <c r="B159" s="54" t="s">
        <v>200</v>
      </c>
      <c r="C159" s="55" t="s">
        <v>199</v>
      </c>
      <c r="D159" s="84">
        <v>84.84</v>
      </c>
      <c r="E159" s="84">
        <v>100.1112</v>
      </c>
      <c r="H159" s="3">
        <v>84.84</v>
      </c>
      <c r="J159" s="3">
        <v>100.1112</v>
      </c>
    </row>
    <row r="160" spans="1:10" x14ac:dyDescent="0.25">
      <c r="A160" s="53" t="s">
        <v>225</v>
      </c>
      <c r="B160" s="54" t="s">
        <v>201</v>
      </c>
      <c r="C160" s="55" t="s">
        <v>199</v>
      </c>
      <c r="D160" s="84">
        <v>163.59000000000003</v>
      </c>
      <c r="E160" s="84">
        <v>193.03620000000004</v>
      </c>
      <c r="H160" s="3">
        <v>163.59000000000003</v>
      </c>
      <c r="J160" s="3">
        <v>193.03620000000004</v>
      </c>
    </row>
    <row r="161" spans="1:10" x14ac:dyDescent="0.25">
      <c r="A161" s="53" t="s">
        <v>202</v>
      </c>
      <c r="B161" s="54" t="s">
        <v>203</v>
      </c>
      <c r="C161" s="55" t="s">
        <v>199</v>
      </c>
      <c r="D161" s="84">
        <v>163.59000000000003</v>
      </c>
      <c r="E161" s="84">
        <v>193.03620000000004</v>
      </c>
      <c r="H161" s="3">
        <v>163.59000000000003</v>
      </c>
      <c r="J161" s="3">
        <v>193.03620000000004</v>
      </c>
    </row>
    <row r="162" spans="1:10" x14ac:dyDescent="0.25">
      <c r="A162" s="53"/>
      <c r="B162" s="56" t="s">
        <v>226</v>
      </c>
      <c r="C162" s="55"/>
      <c r="D162" s="84"/>
      <c r="E162" s="84"/>
      <c r="H162" s="3">
        <v>0</v>
      </c>
      <c r="J162" s="3">
        <v>0</v>
      </c>
    </row>
    <row r="163" spans="1:10" x14ac:dyDescent="0.25">
      <c r="A163" s="53"/>
      <c r="B163" s="56" t="s">
        <v>204</v>
      </c>
      <c r="C163" s="55"/>
      <c r="D163" s="84"/>
      <c r="E163" s="84"/>
      <c r="H163" s="3">
        <v>0</v>
      </c>
      <c r="J163" s="3">
        <v>0</v>
      </c>
    </row>
    <row r="164" spans="1:10" x14ac:dyDescent="0.25">
      <c r="A164" s="53" t="s">
        <v>227</v>
      </c>
      <c r="B164" s="54" t="s">
        <v>205</v>
      </c>
      <c r="C164" s="55" t="s">
        <v>206</v>
      </c>
      <c r="D164" s="84">
        <v>46.254000000000005</v>
      </c>
      <c r="E164" s="84">
        <v>54.579720000000002</v>
      </c>
      <c r="H164" s="3">
        <v>46.254000000000005</v>
      </c>
      <c r="J164" s="3">
        <v>54.579720000000002</v>
      </c>
    </row>
    <row r="165" spans="1:10" x14ac:dyDescent="0.25">
      <c r="A165" s="53" t="s">
        <v>228</v>
      </c>
      <c r="B165" s="54" t="s">
        <v>207</v>
      </c>
      <c r="C165" s="55" t="s">
        <v>206</v>
      </c>
      <c r="D165" s="84">
        <v>87.134000000000015</v>
      </c>
      <c r="E165" s="84">
        <v>102.81812000000001</v>
      </c>
      <c r="H165" s="3">
        <v>87.134000000000015</v>
      </c>
      <c r="J165" s="3">
        <v>102.81812000000001</v>
      </c>
    </row>
    <row r="166" spans="1:10" x14ac:dyDescent="0.25">
      <c r="A166" s="53" t="s">
        <v>229</v>
      </c>
      <c r="B166" s="54" t="s">
        <v>208</v>
      </c>
      <c r="C166" s="55" t="s">
        <v>206</v>
      </c>
      <c r="D166" s="84">
        <v>87.134000000000015</v>
      </c>
      <c r="E166" s="84">
        <v>102.81812000000001</v>
      </c>
      <c r="H166" s="3">
        <v>87.134000000000015</v>
      </c>
      <c r="J166" s="3">
        <v>102.81812000000001</v>
      </c>
    </row>
    <row r="167" spans="1:10" x14ac:dyDescent="0.25">
      <c r="A167" s="53"/>
      <c r="B167" s="56" t="s">
        <v>209</v>
      </c>
      <c r="C167" s="55"/>
      <c r="D167" s="84"/>
      <c r="E167" s="84"/>
      <c r="H167" s="3">
        <v>0</v>
      </c>
      <c r="J167" s="3">
        <v>0</v>
      </c>
    </row>
    <row r="168" spans="1:10" x14ac:dyDescent="0.25">
      <c r="A168" s="53" t="s">
        <v>230</v>
      </c>
      <c r="B168" s="57" t="s">
        <v>205</v>
      </c>
      <c r="C168" s="55" t="s">
        <v>206</v>
      </c>
      <c r="D168" s="84">
        <v>46.254000000000005</v>
      </c>
      <c r="E168" s="84">
        <v>54.579720000000002</v>
      </c>
      <c r="H168" s="3">
        <v>46.254000000000005</v>
      </c>
      <c r="J168" s="3">
        <v>54.579720000000002</v>
      </c>
    </row>
    <row r="169" spans="1:10" x14ac:dyDescent="0.25">
      <c r="A169" s="53" t="s">
        <v>231</v>
      </c>
      <c r="B169" s="57" t="s">
        <v>210</v>
      </c>
      <c r="C169" s="55" t="s">
        <v>206</v>
      </c>
      <c r="D169" s="84">
        <v>87.134000000000015</v>
      </c>
      <c r="E169" s="84">
        <v>102.81812000000001</v>
      </c>
      <c r="H169" s="3">
        <v>87.134000000000015</v>
      </c>
      <c r="J169" s="3">
        <v>102.81812000000001</v>
      </c>
    </row>
    <row r="170" spans="1:10" x14ac:dyDescent="0.25">
      <c r="A170" s="53" t="s">
        <v>232</v>
      </c>
      <c r="B170" s="57" t="s">
        <v>208</v>
      </c>
      <c r="C170" s="55" t="s">
        <v>206</v>
      </c>
      <c r="D170" s="84">
        <v>87.134000000000015</v>
      </c>
      <c r="E170" s="84">
        <v>102.81812000000001</v>
      </c>
      <c r="H170" s="3">
        <v>87.134000000000015</v>
      </c>
      <c r="J170" s="3">
        <v>102.81812000000001</v>
      </c>
    </row>
    <row r="171" spans="1:10" x14ac:dyDescent="0.25">
      <c r="A171" s="53" t="s">
        <v>233</v>
      </c>
      <c r="B171" s="57" t="s">
        <v>211</v>
      </c>
      <c r="C171" s="55" t="s">
        <v>206</v>
      </c>
      <c r="D171" s="84">
        <v>46.254000000000005</v>
      </c>
      <c r="E171" s="84">
        <v>54.579720000000002</v>
      </c>
      <c r="H171" s="3">
        <v>46.254000000000005</v>
      </c>
      <c r="J171" s="3">
        <v>54.579720000000002</v>
      </c>
    </row>
    <row r="172" spans="1:10" x14ac:dyDescent="0.25">
      <c r="A172" s="53"/>
      <c r="B172" s="56" t="s">
        <v>234</v>
      </c>
      <c r="C172" s="55"/>
      <c r="D172" s="84"/>
      <c r="E172" s="84"/>
      <c r="H172" s="3">
        <v>0</v>
      </c>
      <c r="J172" s="3">
        <v>0</v>
      </c>
    </row>
    <row r="173" spans="1:10" x14ac:dyDescent="0.25">
      <c r="A173" s="53" t="s">
        <v>235</v>
      </c>
      <c r="B173" s="54" t="s">
        <v>212</v>
      </c>
      <c r="C173" s="55" t="s">
        <v>206</v>
      </c>
      <c r="D173" s="84">
        <v>26.410000000000004</v>
      </c>
      <c r="E173" s="84">
        <v>31.163800000000002</v>
      </c>
      <c r="H173" s="3">
        <v>26.410000000000004</v>
      </c>
      <c r="J173" s="3">
        <v>31.163800000000002</v>
      </c>
    </row>
    <row r="174" spans="1:10" x14ac:dyDescent="0.25">
      <c r="A174" s="53" t="s">
        <v>236</v>
      </c>
      <c r="B174" s="54" t="s">
        <v>208</v>
      </c>
      <c r="C174" s="55" t="s">
        <v>206</v>
      </c>
      <c r="D174" s="84">
        <v>36.062000000000005</v>
      </c>
      <c r="E174" s="84">
        <v>42.553160000000005</v>
      </c>
      <c r="H174" s="3">
        <v>36.062000000000005</v>
      </c>
      <c r="J174" s="3">
        <v>42.553160000000005</v>
      </c>
    </row>
    <row r="175" spans="1:10" ht="15" customHeight="1" x14ac:dyDescent="0.25">
      <c r="A175" s="147" t="s">
        <v>502</v>
      </c>
      <c r="B175" s="148"/>
      <c r="C175" s="148"/>
      <c r="D175" s="148"/>
      <c r="E175" s="149"/>
      <c r="H175" s="3">
        <v>0</v>
      </c>
      <c r="J175" s="3">
        <v>0</v>
      </c>
    </row>
    <row r="176" spans="1:10" x14ac:dyDescent="0.25">
      <c r="A176" s="53"/>
      <c r="B176" s="54" t="s">
        <v>503</v>
      </c>
      <c r="C176" s="55" t="s">
        <v>504</v>
      </c>
      <c r="D176" s="84">
        <v>880.39200000000005</v>
      </c>
      <c r="E176" s="84">
        <v>1038.86256</v>
      </c>
      <c r="H176" s="3">
        <v>880.39200000000005</v>
      </c>
      <c r="J176" s="3">
        <v>1038.86256</v>
      </c>
    </row>
    <row r="177" spans="1:10" x14ac:dyDescent="0.25">
      <c r="A177" s="137" t="s">
        <v>409</v>
      </c>
      <c r="B177" s="137"/>
      <c r="C177" s="137"/>
      <c r="D177" s="137"/>
      <c r="E177" s="137"/>
      <c r="H177" s="3">
        <v>0</v>
      </c>
      <c r="J177" s="3">
        <v>0</v>
      </c>
    </row>
    <row r="178" spans="1:10" ht="30" x14ac:dyDescent="0.25">
      <c r="A178" s="53" t="s">
        <v>278</v>
      </c>
      <c r="B178" s="54" t="s">
        <v>237</v>
      </c>
      <c r="C178" s="55" t="s">
        <v>279</v>
      </c>
      <c r="D178" s="84">
        <v>44.734000000000002</v>
      </c>
      <c r="E178" s="84">
        <v>52.786119999999997</v>
      </c>
      <c r="H178" s="3">
        <v>44.734000000000002</v>
      </c>
      <c r="J178" s="3">
        <v>52.786119999999997</v>
      </c>
    </row>
    <row r="179" spans="1:10" ht="15" customHeight="1" x14ac:dyDescent="0.25">
      <c r="A179" s="53"/>
      <c r="B179" s="56" t="s">
        <v>238</v>
      </c>
      <c r="C179" s="55"/>
      <c r="D179" s="84"/>
      <c r="E179" s="84"/>
      <c r="H179" s="3">
        <v>0</v>
      </c>
      <c r="J179" s="3">
        <v>0</v>
      </c>
    </row>
    <row r="180" spans="1:10" x14ac:dyDescent="0.25">
      <c r="A180" s="53" t="s">
        <v>280</v>
      </c>
      <c r="B180" s="54" t="s">
        <v>239</v>
      </c>
      <c r="C180" s="55" t="s">
        <v>240</v>
      </c>
      <c r="D180" s="84">
        <v>93.838000000000008</v>
      </c>
      <c r="E180" s="84">
        <v>110.72884000000001</v>
      </c>
      <c r="H180" s="3">
        <v>93.838000000000008</v>
      </c>
      <c r="J180" s="3">
        <v>110.72884000000001</v>
      </c>
    </row>
    <row r="181" spans="1:10" x14ac:dyDescent="0.25">
      <c r="A181" s="53" t="s">
        <v>281</v>
      </c>
      <c r="B181" s="54" t="s">
        <v>241</v>
      </c>
      <c r="C181" s="55" t="s">
        <v>240</v>
      </c>
      <c r="D181" s="84">
        <v>93.838000000000008</v>
      </c>
      <c r="E181" s="84">
        <v>110.72884000000001</v>
      </c>
      <c r="H181" s="3">
        <v>93.838000000000008</v>
      </c>
      <c r="J181" s="3">
        <v>110.72884000000001</v>
      </c>
    </row>
    <row r="182" spans="1:10" x14ac:dyDescent="0.25">
      <c r="A182" s="53"/>
      <c r="B182" s="56" t="s">
        <v>242</v>
      </c>
      <c r="C182" s="55"/>
      <c r="D182" s="84"/>
      <c r="E182" s="84"/>
      <c r="H182" s="3">
        <v>0</v>
      </c>
      <c r="J182" s="3">
        <v>0</v>
      </c>
    </row>
    <row r="183" spans="1:10" x14ac:dyDescent="0.25">
      <c r="A183" s="53" t="s">
        <v>282</v>
      </c>
      <c r="B183" s="54" t="s">
        <v>239</v>
      </c>
      <c r="C183" s="55" t="s">
        <v>240</v>
      </c>
      <c r="D183" s="84">
        <v>195.41400000000002</v>
      </c>
      <c r="E183" s="84">
        <v>230.58852000000002</v>
      </c>
      <c r="H183" s="3">
        <v>195.41400000000002</v>
      </c>
      <c r="J183" s="3">
        <v>230.58852000000002</v>
      </c>
    </row>
    <row r="184" spans="1:10" x14ac:dyDescent="0.25">
      <c r="A184" s="53" t="s">
        <v>283</v>
      </c>
      <c r="B184" s="54" t="s">
        <v>241</v>
      </c>
      <c r="C184" s="55" t="s">
        <v>243</v>
      </c>
      <c r="D184" s="84">
        <v>219.3</v>
      </c>
      <c r="E184" s="84">
        <v>258.774</v>
      </c>
      <c r="H184" s="3">
        <v>219.3</v>
      </c>
      <c r="J184" s="3">
        <v>258.774</v>
      </c>
    </row>
    <row r="185" spans="1:10" x14ac:dyDescent="0.25">
      <c r="A185" s="53"/>
      <c r="B185" s="56" t="s">
        <v>244</v>
      </c>
      <c r="C185" s="55"/>
      <c r="D185" s="84"/>
      <c r="E185" s="84"/>
      <c r="H185" s="3">
        <v>0</v>
      </c>
      <c r="J185" s="3">
        <v>0</v>
      </c>
    </row>
    <row r="186" spans="1:10" x14ac:dyDescent="0.25">
      <c r="A186" s="53" t="s">
        <v>284</v>
      </c>
      <c r="B186" s="54" t="s">
        <v>245</v>
      </c>
      <c r="C186" s="55" t="s">
        <v>240</v>
      </c>
      <c r="D186" s="84">
        <v>59.5</v>
      </c>
      <c r="E186" s="84">
        <v>70.209999999999994</v>
      </c>
      <c r="H186" s="3">
        <v>59.5</v>
      </c>
      <c r="J186" s="3">
        <v>70.209999999999994</v>
      </c>
    </row>
    <row r="187" spans="1:10" x14ac:dyDescent="0.25">
      <c r="A187" s="53" t="s">
        <v>285</v>
      </c>
      <c r="B187" s="54" t="s">
        <v>246</v>
      </c>
      <c r="C187" s="55" t="s">
        <v>240</v>
      </c>
      <c r="D187" s="84">
        <v>61.648000000000003</v>
      </c>
      <c r="E187" s="84">
        <v>72.744640000000004</v>
      </c>
      <c r="H187" s="3">
        <v>61.648000000000003</v>
      </c>
      <c r="J187" s="3">
        <v>72.744640000000004</v>
      </c>
    </row>
    <row r="188" spans="1:10" x14ac:dyDescent="0.25">
      <c r="A188" s="53"/>
      <c r="B188" s="56" t="s">
        <v>247</v>
      </c>
      <c r="C188" s="55"/>
      <c r="D188" s="84"/>
      <c r="E188" s="84"/>
      <c r="H188" s="3">
        <v>0</v>
      </c>
      <c r="J188" s="3">
        <v>0</v>
      </c>
    </row>
    <row r="189" spans="1:10" ht="30" x14ac:dyDescent="0.25">
      <c r="A189" s="53" t="s">
        <v>286</v>
      </c>
      <c r="B189" s="54" t="s">
        <v>248</v>
      </c>
      <c r="C189" s="150" t="s">
        <v>240</v>
      </c>
      <c r="D189" s="84">
        <v>219.22</v>
      </c>
      <c r="E189" s="84">
        <v>258.67959999999999</v>
      </c>
      <c r="H189" s="3">
        <v>219.22</v>
      </c>
      <c r="J189" s="3">
        <v>258.67959999999999</v>
      </c>
    </row>
    <row r="190" spans="1:10" x14ac:dyDescent="0.25">
      <c r="A190" s="53"/>
      <c r="B190" s="54" t="s">
        <v>505</v>
      </c>
      <c r="C190" s="151"/>
      <c r="D190" s="84">
        <v>129.608</v>
      </c>
      <c r="E190" s="84">
        <v>152.93744000000001</v>
      </c>
      <c r="H190" s="3">
        <v>129.608</v>
      </c>
      <c r="J190" s="3">
        <v>152.93744000000001</v>
      </c>
    </row>
    <row r="191" spans="1:10" x14ac:dyDescent="0.25">
      <c r="A191" s="53"/>
      <c r="B191" s="56" t="s">
        <v>249</v>
      </c>
      <c r="C191" s="55"/>
      <c r="D191" s="84"/>
      <c r="E191" s="84"/>
      <c r="H191" s="3">
        <v>0</v>
      </c>
      <c r="J191" s="3">
        <v>0</v>
      </c>
    </row>
    <row r="192" spans="1:10" x14ac:dyDescent="0.25">
      <c r="A192" s="53" t="s">
        <v>287</v>
      </c>
      <c r="B192" s="54" t="s">
        <v>250</v>
      </c>
      <c r="C192" s="55" t="s">
        <v>251</v>
      </c>
      <c r="D192" s="84">
        <v>64.616</v>
      </c>
      <c r="E192" s="84">
        <v>76.24687999999999</v>
      </c>
      <c r="H192" s="3">
        <v>64.616</v>
      </c>
      <c r="J192" s="3">
        <v>76.24687999999999</v>
      </c>
    </row>
    <row r="193" spans="1:10" x14ac:dyDescent="0.25">
      <c r="A193" s="53" t="s">
        <v>288</v>
      </c>
      <c r="B193" s="54" t="s">
        <v>252</v>
      </c>
      <c r="C193" s="55" t="s">
        <v>251</v>
      </c>
      <c r="D193" s="84">
        <v>116.04400000000001</v>
      </c>
      <c r="E193" s="84">
        <v>136.93192000000002</v>
      </c>
      <c r="H193" s="3">
        <v>116.04400000000001</v>
      </c>
      <c r="J193" s="3">
        <v>136.93192000000002</v>
      </c>
    </row>
    <row r="194" spans="1:10" x14ac:dyDescent="0.25">
      <c r="A194" s="53"/>
      <c r="B194" s="56" t="s">
        <v>253</v>
      </c>
      <c r="C194" s="55"/>
      <c r="D194" s="84"/>
      <c r="E194" s="84"/>
      <c r="H194" s="3">
        <v>0</v>
      </c>
      <c r="J194" s="3">
        <v>0</v>
      </c>
    </row>
    <row r="195" spans="1:10" x14ac:dyDescent="0.25">
      <c r="A195" s="53"/>
      <c r="B195" s="56" t="s">
        <v>254</v>
      </c>
      <c r="C195" s="55"/>
      <c r="D195" s="84"/>
      <c r="E195" s="84"/>
      <c r="H195" s="3">
        <v>0</v>
      </c>
      <c r="J195" s="3">
        <v>0</v>
      </c>
    </row>
    <row r="196" spans="1:10" x14ac:dyDescent="0.25">
      <c r="A196" s="53" t="s">
        <v>289</v>
      </c>
      <c r="B196" s="54" t="s">
        <v>255</v>
      </c>
      <c r="C196" s="55" t="s">
        <v>240</v>
      </c>
      <c r="D196" s="84">
        <v>180.578</v>
      </c>
      <c r="E196" s="84">
        <v>213.08204000000001</v>
      </c>
      <c r="H196" s="3">
        <v>180.578</v>
      </c>
      <c r="J196" s="3">
        <v>213.08204000000001</v>
      </c>
    </row>
    <row r="197" spans="1:10" x14ac:dyDescent="0.25">
      <c r="A197" s="53" t="s">
        <v>290</v>
      </c>
      <c r="B197" s="54" t="s">
        <v>256</v>
      </c>
      <c r="C197" s="55" t="s">
        <v>240</v>
      </c>
      <c r="D197" s="84">
        <v>180.578</v>
      </c>
      <c r="E197" s="84">
        <v>213.08204000000001</v>
      </c>
      <c r="H197" s="3">
        <v>180.578</v>
      </c>
      <c r="J197" s="3">
        <v>213.08204000000001</v>
      </c>
    </row>
    <row r="198" spans="1:10" x14ac:dyDescent="0.25">
      <c r="A198" s="53" t="s">
        <v>291</v>
      </c>
      <c r="B198" s="54" t="s">
        <v>257</v>
      </c>
      <c r="C198" s="55" t="s">
        <v>240</v>
      </c>
      <c r="D198" s="84">
        <v>180.578</v>
      </c>
      <c r="E198" s="84">
        <v>213.08204000000001</v>
      </c>
      <c r="H198" s="3">
        <v>180.578</v>
      </c>
      <c r="J198" s="3">
        <v>213.08204000000001</v>
      </c>
    </row>
    <row r="199" spans="1:10" x14ac:dyDescent="0.25">
      <c r="A199" s="53"/>
      <c r="B199" s="56" t="s">
        <v>258</v>
      </c>
      <c r="C199" s="55"/>
      <c r="D199" s="84"/>
      <c r="E199" s="84"/>
      <c r="H199" s="3">
        <v>0</v>
      </c>
      <c r="J199" s="3">
        <v>0</v>
      </c>
    </row>
    <row r="200" spans="1:10" x14ac:dyDescent="0.25">
      <c r="A200" s="53" t="s">
        <v>292</v>
      </c>
      <c r="B200" s="54" t="s">
        <v>255</v>
      </c>
      <c r="C200" s="55" t="s">
        <v>240</v>
      </c>
      <c r="D200" s="84">
        <v>180.578</v>
      </c>
      <c r="E200" s="84">
        <v>213.08204000000001</v>
      </c>
      <c r="H200" s="3">
        <v>180.578</v>
      </c>
      <c r="J200" s="3">
        <v>213.08204000000001</v>
      </c>
    </row>
    <row r="201" spans="1:10" x14ac:dyDescent="0.25">
      <c r="A201" s="53" t="s">
        <v>293</v>
      </c>
      <c r="B201" s="54" t="s">
        <v>256</v>
      </c>
      <c r="C201" s="55" t="s">
        <v>240</v>
      </c>
      <c r="D201" s="84">
        <v>180.578</v>
      </c>
      <c r="E201" s="84">
        <v>213.08204000000001</v>
      </c>
      <c r="H201" s="3">
        <v>180.578</v>
      </c>
      <c r="J201" s="3">
        <v>213.08204000000001</v>
      </c>
    </row>
    <row r="202" spans="1:10" x14ac:dyDescent="0.25">
      <c r="A202" s="53" t="s">
        <v>294</v>
      </c>
      <c r="B202" s="54" t="s">
        <v>257</v>
      </c>
      <c r="C202" s="55" t="s">
        <v>240</v>
      </c>
      <c r="D202" s="84">
        <v>180.578</v>
      </c>
      <c r="E202" s="84">
        <v>213.08204000000001</v>
      </c>
      <c r="H202" s="3">
        <v>180.578</v>
      </c>
      <c r="J202" s="3">
        <v>213.08204000000001</v>
      </c>
    </row>
    <row r="203" spans="1:10" x14ac:dyDescent="0.25">
      <c r="A203" s="53"/>
      <c r="B203" s="54" t="s">
        <v>506</v>
      </c>
      <c r="C203" s="55" t="s">
        <v>507</v>
      </c>
      <c r="D203" s="84">
        <v>135.876</v>
      </c>
      <c r="E203" s="84">
        <v>160.33367999999999</v>
      </c>
      <c r="H203" s="3">
        <v>135.876</v>
      </c>
      <c r="J203" s="3">
        <v>160.33367999999999</v>
      </c>
    </row>
    <row r="204" spans="1:10" x14ac:dyDescent="0.25">
      <c r="A204" s="53"/>
      <c r="B204" s="54" t="s">
        <v>508</v>
      </c>
      <c r="C204" s="55" t="s">
        <v>507</v>
      </c>
      <c r="D204" s="84">
        <v>99.972000000000008</v>
      </c>
      <c r="E204" s="84">
        <v>117.96696</v>
      </c>
      <c r="H204" s="3">
        <v>99.972000000000008</v>
      </c>
      <c r="J204" s="3">
        <v>117.96696</v>
      </c>
    </row>
    <row r="205" spans="1:10" x14ac:dyDescent="0.25">
      <c r="A205" s="53"/>
      <c r="B205" s="56" t="s">
        <v>259</v>
      </c>
      <c r="C205" s="55"/>
      <c r="D205" s="84"/>
      <c r="E205" s="84"/>
      <c r="H205" s="3">
        <v>0</v>
      </c>
      <c r="J205" s="3">
        <v>0</v>
      </c>
    </row>
    <row r="206" spans="1:10" x14ac:dyDescent="0.25">
      <c r="A206" s="53" t="s">
        <v>295</v>
      </c>
      <c r="B206" s="54" t="s">
        <v>260</v>
      </c>
      <c r="C206" s="55" t="s">
        <v>261</v>
      </c>
      <c r="D206" s="84">
        <v>52.264000000000003</v>
      </c>
      <c r="E206" s="84">
        <v>61.671520000000001</v>
      </c>
      <c r="H206" s="3">
        <v>52.264000000000003</v>
      </c>
      <c r="J206" s="3">
        <v>61.671520000000001</v>
      </c>
    </row>
    <row r="207" spans="1:10" x14ac:dyDescent="0.25">
      <c r="A207" s="53" t="s">
        <v>296</v>
      </c>
      <c r="B207" s="54" t="s">
        <v>262</v>
      </c>
      <c r="C207" s="55" t="s">
        <v>261</v>
      </c>
      <c r="D207" s="84">
        <v>52.264000000000003</v>
      </c>
      <c r="E207" s="84">
        <v>61.671520000000001</v>
      </c>
      <c r="H207" s="3">
        <v>52.264000000000003</v>
      </c>
      <c r="J207" s="3">
        <v>61.671520000000001</v>
      </c>
    </row>
    <row r="208" spans="1:10" s="80" customFormat="1" x14ac:dyDescent="0.25">
      <c r="A208" s="76" t="s">
        <v>297</v>
      </c>
      <c r="B208" s="77" t="s">
        <v>263</v>
      </c>
      <c r="C208" s="78" t="s">
        <v>264</v>
      </c>
      <c r="D208" s="79">
        <v>28.34</v>
      </c>
      <c r="E208" s="79">
        <v>33.44</v>
      </c>
      <c r="H208" s="81" t="e">
        <v>#VALUE!</v>
      </c>
      <c r="J208" s="81" t="e">
        <v>#VALUE!</v>
      </c>
    </row>
    <row r="209" spans="1:10" ht="28.5" x14ac:dyDescent="0.25">
      <c r="A209" s="53"/>
      <c r="B209" s="56" t="s">
        <v>298</v>
      </c>
      <c r="C209" s="55"/>
      <c r="D209" s="68"/>
      <c r="E209" s="68"/>
      <c r="H209" s="3">
        <v>0</v>
      </c>
      <c r="J209" s="3">
        <v>0</v>
      </c>
    </row>
    <row r="210" spans="1:10" x14ac:dyDescent="0.25">
      <c r="A210" s="53" t="s">
        <v>299</v>
      </c>
      <c r="B210" s="54" t="s">
        <v>265</v>
      </c>
      <c r="C210" s="55" t="s">
        <v>240</v>
      </c>
      <c r="D210" s="84">
        <v>39.498000000000005</v>
      </c>
      <c r="E210" s="84">
        <v>46.607640000000004</v>
      </c>
      <c r="H210" s="3">
        <v>39.498000000000005</v>
      </c>
      <c r="J210" s="3">
        <v>46.607640000000004</v>
      </c>
    </row>
    <row r="211" spans="1:10" x14ac:dyDescent="0.25">
      <c r="A211" s="53" t="s">
        <v>300</v>
      </c>
      <c r="B211" s="54" t="s">
        <v>239</v>
      </c>
      <c r="C211" s="55" t="s">
        <v>240</v>
      </c>
      <c r="D211" s="84">
        <v>43.75</v>
      </c>
      <c r="E211" s="84">
        <v>51.625</v>
      </c>
      <c r="H211" s="3">
        <v>43.75</v>
      </c>
      <c r="J211" s="3">
        <v>51.625</v>
      </c>
    </row>
    <row r="212" spans="1:10" x14ac:dyDescent="0.25">
      <c r="A212" s="53" t="s">
        <v>301</v>
      </c>
      <c r="B212" s="54" t="s">
        <v>266</v>
      </c>
      <c r="C212" s="55" t="s">
        <v>240</v>
      </c>
      <c r="D212" s="84">
        <v>55.614000000000004</v>
      </c>
      <c r="E212" s="84">
        <v>65.624520000000004</v>
      </c>
      <c r="H212" s="3">
        <v>55.614000000000004</v>
      </c>
      <c r="J212" s="3">
        <v>65.624520000000004</v>
      </c>
    </row>
    <row r="213" spans="1:10" x14ac:dyDescent="0.25">
      <c r="A213" s="53" t="s">
        <v>302</v>
      </c>
      <c r="B213" s="54" t="s">
        <v>267</v>
      </c>
      <c r="C213" s="55" t="s">
        <v>240</v>
      </c>
      <c r="D213" s="84">
        <v>55.614000000000004</v>
      </c>
      <c r="E213" s="84">
        <v>65.624520000000004</v>
      </c>
      <c r="H213" s="3">
        <v>55.614000000000004</v>
      </c>
      <c r="J213" s="3">
        <v>65.624520000000004</v>
      </c>
    </row>
    <row r="214" spans="1:10" x14ac:dyDescent="0.25">
      <c r="A214" s="53" t="s">
        <v>303</v>
      </c>
      <c r="B214" s="54" t="s">
        <v>241</v>
      </c>
      <c r="C214" s="55" t="s">
        <v>240</v>
      </c>
      <c r="D214" s="84">
        <v>51.720000000000006</v>
      </c>
      <c r="E214" s="84">
        <v>61.029600000000002</v>
      </c>
      <c r="H214" s="3">
        <v>51.720000000000006</v>
      </c>
      <c r="J214" s="3">
        <v>61.029600000000002</v>
      </c>
    </row>
    <row r="215" spans="1:10" x14ac:dyDescent="0.25">
      <c r="A215" s="53" t="s">
        <v>304</v>
      </c>
      <c r="B215" s="54" t="s">
        <v>268</v>
      </c>
      <c r="C215" s="55" t="s">
        <v>240</v>
      </c>
      <c r="D215" s="84">
        <v>101.26</v>
      </c>
      <c r="E215" s="84">
        <v>119.4868</v>
      </c>
      <c r="H215" s="3">
        <v>101.26</v>
      </c>
      <c r="J215" s="3">
        <v>119.4868</v>
      </c>
    </row>
    <row r="216" spans="1:10" x14ac:dyDescent="0.25">
      <c r="A216" s="53"/>
      <c r="B216" s="56" t="s">
        <v>269</v>
      </c>
      <c r="C216" s="55"/>
      <c r="D216" s="84"/>
      <c r="E216" s="84"/>
      <c r="H216" s="3">
        <v>0</v>
      </c>
      <c r="J216" s="3">
        <v>0</v>
      </c>
    </row>
    <row r="217" spans="1:10" x14ac:dyDescent="0.25">
      <c r="A217" s="53" t="s">
        <v>305</v>
      </c>
      <c r="B217" s="54" t="s">
        <v>239</v>
      </c>
      <c r="C217" s="55" t="s">
        <v>240</v>
      </c>
      <c r="D217" s="84">
        <v>12.734000000000002</v>
      </c>
      <c r="E217" s="84">
        <v>15.026120000000001</v>
      </c>
      <c r="H217" s="3">
        <v>12.734000000000002</v>
      </c>
      <c r="J217" s="3">
        <v>15.026120000000001</v>
      </c>
    </row>
    <row r="218" spans="1:10" x14ac:dyDescent="0.25">
      <c r="A218" s="53" t="s">
        <v>306</v>
      </c>
      <c r="B218" s="54" t="s">
        <v>241</v>
      </c>
      <c r="C218" s="55" t="s">
        <v>240</v>
      </c>
      <c r="D218" s="84">
        <v>12.734000000000002</v>
      </c>
      <c r="E218" s="84">
        <v>15.026120000000001</v>
      </c>
      <c r="H218" s="3">
        <v>12.734000000000002</v>
      </c>
      <c r="J218" s="3">
        <v>15.026120000000001</v>
      </c>
    </row>
    <row r="219" spans="1:10" x14ac:dyDescent="0.25">
      <c r="A219" s="53"/>
      <c r="B219" s="56" t="s">
        <v>270</v>
      </c>
      <c r="C219" s="55"/>
      <c r="D219" s="84"/>
      <c r="E219" s="84"/>
      <c r="H219" s="3">
        <v>0</v>
      </c>
      <c r="J219" s="3">
        <v>0</v>
      </c>
    </row>
    <row r="220" spans="1:10" x14ac:dyDescent="0.25">
      <c r="A220" s="53" t="s">
        <v>307</v>
      </c>
      <c r="B220" s="54" t="s">
        <v>239</v>
      </c>
      <c r="C220" s="55" t="s">
        <v>240</v>
      </c>
      <c r="D220" s="84">
        <v>18.731999999999999</v>
      </c>
      <c r="E220" s="84">
        <v>22.103759999999998</v>
      </c>
      <c r="H220" s="3">
        <v>18.731999999999999</v>
      </c>
      <c r="J220" s="3">
        <v>22.103759999999998</v>
      </c>
    </row>
    <row r="221" spans="1:10" x14ac:dyDescent="0.25">
      <c r="A221" s="53" t="s">
        <v>308</v>
      </c>
      <c r="B221" s="54" t="s">
        <v>241</v>
      </c>
      <c r="C221" s="55" t="s">
        <v>240</v>
      </c>
      <c r="D221" s="84">
        <v>18.731999999999999</v>
      </c>
      <c r="E221" s="84">
        <v>22.103759999999998</v>
      </c>
      <c r="H221" s="3">
        <v>18.731999999999999</v>
      </c>
      <c r="J221" s="3">
        <v>22.103759999999998</v>
      </c>
    </row>
    <row r="222" spans="1:10" x14ac:dyDescent="0.25">
      <c r="A222" s="53"/>
      <c r="B222" s="56" t="s">
        <v>271</v>
      </c>
      <c r="C222" s="55"/>
      <c r="D222" s="84"/>
      <c r="E222" s="84"/>
      <c r="H222" s="3">
        <v>0</v>
      </c>
      <c r="J222" s="3">
        <v>0</v>
      </c>
    </row>
    <row r="223" spans="1:10" x14ac:dyDescent="0.25">
      <c r="A223" s="53" t="s">
        <v>309</v>
      </c>
      <c r="B223" s="54" t="s">
        <v>239</v>
      </c>
      <c r="C223" s="55" t="s">
        <v>240</v>
      </c>
      <c r="D223" s="84">
        <v>36.052</v>
      </c>
      <c r="E223" s="84">
        <v>42.541359999999997</v>
      </c>
      <c r="H223" s="3">
        <v>36.052</v>
      </c>
      <c r="J223" s="3">
        <v>42.541359999999997</v>
      </c>
    </row>
    <row r="224" spans="1:10" x14ac:dyDescent="0.25">
      <c r="A224" s="53" t="s">
        <v>310</v>
      </c>
      <c r="B224" s="54" t="s">
        <v>241</v>
      </c>
      <c r="C224" s="55" t="s">
        <v>240</v>
      </c>
      <c r="D224" s="84">
        <v>43.31</v>
      </c>
      <c r="E224" s="84">
        <v>51.105800000000002</v>
      </c>
      <c r="H224" s="3">
        <v>43.31</v>
      </c>
      <c r="J224" s="3">
        <v>51.105800000000002</v>
      </c>
    </row>
    <row r="225" spans="1:10" x14ac:dyDescent="0.25">
      <c r="A225" s="53"/>
      <c r="B225" s="56" t="s">
        <v>272</v>
      </c>
      <c r="C225" s="55"/>
      <c r="D225" s="84"/>
      <c r="E225" s="84"/>
      <c r="H225" s="3">
        <v>0</v>
      </c>
      <c r="J225" s="3">
        <v>0</v>
      </c>
    </row>
    <row r="226" spans="1:10" x14ac:dyDescent="0.25">
      <c r="A226" s="53" t="s">
        <v>311</v>
      </c>
      <c r="B226" s="54" t="s">
        <v>273</v>
      </c>
      <c r="C226" s="55" t="s">
        <v>240</v>
      </c>
      <c r="D226" s="84">
        <v>46.88</v>
      </c>
      <c r="E226" s="84">
        <v>55.318399999999997</v>
      </c>
      <c r="G226" s="3"/>
      <c r="H226" s="3">
        <v>46.88</v>
      </c>
      <c r="J226" s="3">
        <v>55.318399999999997</v>
      </c>
    </row>
    <row r="227" spans="1:10" x14ac:dyDescent="0.25">
      <c r="A227" s="53" t="s">
        <v>312</v>
      </c>
      <c r="B227" s="54" t="s">
        <v>274</v>
      </c>
      <c r="C227" s="55" t="s">
        <v>240</v>
      </c>
      <c r="D227" s="84">
        <v>55.403999999999996</v>
      </c>
      <c r="E227" s="84">
        <v>65.376719999999992</v>
      </c>
      <c r="H227" s="3">
        <v>55.403999999999996</v>
      </c>
      <c r="J227" s="3">
        <v>65.376719999999992</v>
      </c>
    </row>
    <row r="228" spans="1:10" x14ac:dyDescent="0.25">
      <c r="A228" s="53" t="s">
        <v>313</v>
      </c>
      <c r="B228" s="54" t="s">
        <v>275</v>
      </c>
      <c r="C228" s="55" t="s">
        <v>240</v>
      </c>
      <c r="D228" s="84">
        <v>96.086000000000013</v>
      </c>
      <c r="E228" s="84">
        <v>113.38148000000001</v>
      </c>
      <c r="H228" s="3">
        <v>96.086000000000013</v>
      </c>
      <c r="J228" s="3">
        <v>113.38148000000001</v>
      </c>
    </row>
    <row r="229" spans="1:10" x14ac:dyDescent="0.25">
      <c r="A229" s="53" t="s">
        <v>314</v>
      </c>
      <c r="B229" s="54" t="s">
        <v>276</v>
      </c>
      <c r="C229" s="55" t="s">
        <v>240</v>
      </c>
      <c r="D229" s="84">
        <v>19.268000000000001</v>
      </c>
      <c r="E229" s="84">
        <v>22.736239999999999</v>
      </c>
      <c r="H229" s="3">
        <v>19.268000000000001</v>
      </c>
      <c r="J229" s="3">
        <v>22.736239999999999</v>
      </c>
    </row>
    <row r="230" spans="1:10" x14ac:dyDescent="0.25">
      <c r="A230" s="53"/>
      <c r="B230" s="56" t="s">
        <v>277</v>
      </c>
      <c r="C230" s="55"/>
      <c r="D230" s="84"/>
      <c r="E230" s="84"/>
      <c r="H230" s="3">
        <v>0</v>
      </c>
      <c r="J230" s="3">
        <v>0</v>
      </c>
    </row>
    <row r="231" spans="1:10" ht="31.5" customHeight="1" x14ac:dyDescent="0.25">
      <c r="A231" s="53" t="s">
        <v>370</v>
      </c>
      <c r="B231" s="54" t="s">
        <v>315</v>
      </c>
      <c r="C231" s="55" t="s">
        <v>240</v>
      </c>
      <c r="D231" s="84">
        <v>32.672000000000004</v>
      </c>
      <c r="E231" s="84">
        <v>38.552960000000006</v>
      </c>
      <c r="H231" s="3">
        <v>32.672000000000004</v>
      </c>
      <c r="J231" s="3">
        <v>38.552960000000006</v>
      </c>
    </row>
    <row r="232" spans="1:10" ht="33.75" customHeight="1" x14ac:dyDescent="0.25">
      <c r="A232" s="53" t="s">
        <v>371</v>
      </c>
      <c r="B232" s="54" t="s">
        <v>316</v>
      </c>
      <c r="C232" s="55" t="s">
        <v>240</v>
      </c>
      <c r="D232" s="84">
        <v>28.92</v>
      </c>
      <c r="E232" s="84">
        <v>34.125599999999999</v>
      </c>
      <c r="H232" s="3">
        <v>28.92</v>
      </c>
      <c r="J232" s="3">
        <v>34.125599999999999</v>
      </c>
    </row>
    <row r="233" spans="1:10" ht="29.25" customHeight="1" x14ac:dyDescent="0.25">
      <c r="A233" s="53" t="s">
        <v>372</v>
      </c>
      <c r="B233" s="54" t="s">
        <v>317</v>
      </c>
      <c r="C233" s="55" t="s">
        <v>243</v>
      </c>
      <c r="D233" s="84">
        <v>33.172000000000004</v>
      </c>
      <c r="E233" s="84">
        <v>39.142960000000002</v>
      </c>
      <c r="H233" s="3">
        <v>33.172000000000004</v>
      </c>
      <c r="J233" s="3">
        <v>39.142960000000002</v>
      </c>
    </row>
    <row r="234" spans="1:10" ht="15" customHeight="1" x14ac:dyDescent="0.25">
      <c r="A234" s="138" t="s">
        <v>405</v>
      </c>
      <c r="B234" s="138"/>
      <c r="C234" s="138"/>
      <c r="D234" s="138"/>
      <c r="E234" s="138"/>
      <c r="H234" s="3">
        <v>0</v>
      </c>
      <c r="J234" s="3">
        <v>0</v>
      </c>
    </row>
    <row r="235" spans="1:10" ht="15" customHeight="1" x14ac:dyDescent="0.25">
      <c r="A235" s="53"/>
      <c r="B235" s="56" t="s">
        <v>411</v>
      </c>
      <c r="C235" s="55"/>
      <c r="D235" s="65"/>
      <c r="E235" s="65"/>
      <c r="H235" s="3">
        <v>0</v>
      </c>
      <c r="J235" s="3">
        <v>0</v>
      </c>
    </row>
    <row r="236" spans="1:10" ht="42.75" customHeight="1" x14ac:dyDescent="0.25">
      <c r="A236" s="53" t="s">
        <v>373</v>
      </c>
      <c r="B236" s="54" t="s">
        <v>318</v>
      </c>
      <c r="C236" s="55" t="s">
        <v>16</v>
      </c>
      <c r="D236" s="84">
        <v>126.52600000000001</v>
      </c>
      <c r="E236" s="84">
        <v>149.30068</v>
      </c>
      <c r="H236" s="3">
        <v>126.52600000000001</v>
      </c>
      <c r="J236" s="3">
        <v>149.30068</v>
      </c>
    </row>
    <row r="237" spans="1:10" ht="42.75" customHeight="1" x14ac:dyDescent="0.25">
      <c r="A237" s="53" t="s">
        <v>374</v>
      </c>
      <c r="B237" s="54" t="s">
        <v>319</v>
      </c>
      <c r="C237" s="55" t="s">
        <v>16</v>
      </c>
      <c r="D237" s="84">
        <v>156.89200000000002</v>
      </c>
      <c r="E237" s="84">
        <v>185.13256000000001</v>
      </c>
      <c r="H237" s="3">
        <v>156.89200000000002</v>
      </c>
      <c r="J237" s="3">
        <v>185.13256000000001</v>
      </c>
    </row>
    <row r="238" spans="1:10" x14ac:dyDescent="0.25">
      <c r="A238" s="53"/>
      <c r="B238" s="54" t="s">
        <v>510</v>
      </c>
      <c r="C238" s="55" t="s">
        <v>16</v>
      </c>
      <c r="D238" s="84">
        <v>28.47</v>
      </c>
      <c r="E238" s="84">
        <v>33.5946</v>
      </c>
      <c r="H238" s="3">
        <v>28.47</v>
      </c>
      <c r="J238" s="3">
        <v>33.5946</v>
      </c>
    </row>
    <row r="239" spans="1:10" x14ac:dyDescent="0.25">
      <c r="A239" s="53"/>
      <c r="B239" s="54" t="s">
        <v>511</v>
      </c>
      <c r="C239" s="55" t="s">
        <v>16</v>
      </c>
      <c r="D239" s="84">
        <v>19.796000000000003</v>
      </c>
      <c r="E239" s="84">
        <v>23.359280000000002</v>
      </c>
      <c r="H239" s="3">
        <v>19.796000000000003</v>
      </c>
      <c r="J239" s="3">
        <v>23.359280000000002</v>
      </c>
    </row>
    <row r="240" spans="1:10" x14ac:dyDescent="0.25">
      <c r="A240" s="53" t="s">
        <v>375</v>
      </c>
      <c r="B240" s="54" t="s">
        <v>320</v>
      </c>
      <c r="C240" s="55" t="s">
        <v>16</v>
      </c>
      <c r="D240" s="84">
        <v>28.47</v>
      </c>
      <c r="E240" s="84">
        <v>33.5946</v>
      </c>
      <c r="H240" s="3">
        <v>28.47</v>
      </c>
      <c r="J240" s="3">
        <v>33.5946</v>
      </c>
    </row>
    <row r="241" spans="1:10" ht="45" x14ac:dyDescent="0.25">
      <c r="A241" s="53" t="s">
        <v>376</v>
      </c>
      <c r="B241" s="54" t="s">
        <v>321</v>
      </c>
      <c r="C241" s="55" t="s">
        <v>322</v>
      </c>
      <c r="D241" s="84">
        <v>200.506</v>
      </c>
      <c r="E241" s="84">
        <v>236.59707999999998</v>
      </c>
      <c r="H241" s="3">
        <v>200.506</v>
      </c>
      <c r="J241" s="3">
        <v>236.59707999999998</v>
      </c>
    </row>
    <row r="242" spans="1:10" x14ac:dyDescent="0.25">
      <c r="A242" s="53" t="s">
        <v>377</v>
      </c>
      <c r="B242" s="54" t="s">
        <v>323</v>
      </c>
      <c r="C242" s="55" t="s">
        <v>324</v>
      </c>
      <c r="D242" s="84">
        <v>153.51</v>
      </c>
      <c r="E242" s="84">
        <v>181.14179999999999</v>
      </c>
      <c r="H242" s="3">
        <v>153.51</v>
      </c>
      <c r="J242" s="3">
        <v>181.14179999999999</v>
      </c>
    </row>
    <row r="243" spans="1:10" x14ac:dyDescent="0.25">
      <c r="A243" s="53" t="s">
        <v>378</v>
      </c>
      <c r="B243" s="54" t="s">
        <v>325</v>
      </c>
      <c r="C243" s="55" t="s">
        <v>16</v>
      </c>
      <c r="D243" s="84">
        <v>126.52600000000001</v>
      </c>
      <c r="E243" s="84">
        <v>149.30068</v>
      </c>
      <c r="H243" s="3">
        <v>126.52600000000001</v>
      </c>
      <c r="J243" s="3">
        <v>149.30068</v>
      </c>
    </row>
    <row r="244" spans="1:10" x14ac:dyDescent="0.25">
      <c r="A244" s="53" t="s">
        <v>379</v>
      </c>
      <c r="B244" s="54" t="s">
        <v>419</v>
      </c>
      <c r="C244" s="55" t="s">
        <v>240</v>
      </c>
      <c r="D244" s="84">
        <v>142.19000000000003</v>
      </c>
      <c r="E244" s="84">
        <v>167.78420000000003</v>
      </c>
      <c r="H244" s="3">
        <v>142.19000000000003</v>
      </c>
      <c r="J244" s="3">
        <v>167.78420000000003</v>
      </c>
    </row>
    <row r="245" spans="1:10" ht="30" x14ac:dyDescent="0.25">
      <c r="A245" s="53"/>
      <c r="B245" s="54" t="s">
        <v>512</v>
      </c>
      <c r="C245" s="55" t="s">
        <v>507</v>
      </c>
      <c r="D245" s="84">
        <v>142.19000000000003</v>
      </c>
      <c r="E245" s="84">
        <v>167.78420000000003</v>
      </c>
      <c r="H245" s="3">
        <v>142.19000000000003</v>
      </c>
      <c r="J245" s="3">
        <v>167.78420000000003</v>
      </c>
    </row>
    <row r="246" spans="1:10" ht="30" x14ac:dyDescent="0.25">
      <c r="A246" s="53" t="s">
        <v>380</v>
      </c>
      <c r="B246" s="54" t="s">
        <v>326</v>
      </c>
      <c r="C246" s="55" t="s">
        <v>327</v>
      </c>
      <c r="D246" s="84">
        <v>28.364000000000001</v>
      </c>
      <c r="E246" s="84">
        <v>33.469519999999996</v>
      </c>
      <c r="H246" s="3">
        <v>28.364000000000001</v>
      </c>
      <c r="J246" s="3">
        <v>33.469519999999996</v>
      </c>
    </row>
    <row r="247" spans="1:10" x14ac:dyDescent="0.25">
      <c r="A247" s="53"/>
      <c r="B247" s="54" t="s">
        <v>513</v>
      </c>
      <c r="C247" s="55" t="s">
        <v>456</v>
      </c>
      <c r="D247" s="84">
        <v>20.560000000000002</v>
      </c>
      <c r="E247" s="84">
        <v>24.2608</v>
      </c>
      <c r="H247" s="3">
        <v>20.560000000000002</v>
      </c>
      <c r="J247" s="3">
        <v>24.2608</v>
      </c>
    </row>
    <row r="248" spans="1:10" ht="30" x14ac:dyDescent="0.25">
      <c r="A248" s="53" t="s">
        <v>381</v>
      </c>
      <c r="B248" s="54" t="s">
        <v>328</v>
      </c>
      <c r="C248" s="55" t="s">
        <v>329</v>
      </c>
      <c r="D248" s="84">
        <v>20.560000000000002</v>
      </c>
      <c r="E248" s="84">
        <v>24.2608</v>
      </c>
      <c r="H248" s="3">
        <v>20.560000000000002</v>
      </c>
      <c r="J248" s="3">
        <v>24.2608</v>
      </c>
    </row>
    <row r="249" spans="1:10" ht="45" x14ac:dyDescent="0.25">
      <c r="A249" s="53" t="s">
        <v>382</v>
      </c>
      <c r="B249" s="54" t="s">
        <v>330</v>
      </c>
      <c r="C249" s="55" t="s">
        <v>331</v>
      </c>
      <c r="D249" s="84">
        <v>254.89600000000002</v>
      </c>
      <c r="E249" s="84">
        <v>300.77728000000002</v>
      </c>
      <c r="H249" s="3">
        <v>254.89600000000002</v>
      </c>
      <c r="J249" s="3">
        <v>300.77728000000002</v>
      </c>
    </row>
    <row r="250" spans="1:10" x14ac:dyDescent="0.25">
      <c r="A250" s="53"/>
      <c r="B250" s="56" t="s">
        <v>332</v>
      </c>
      <c r="C250" s="55"/>
      <c r="D250" s="84"/>
      <c r="E250" s="84"/>
      <c r="H250" s="3">
        <v>0</v>
      </c>
      <c r="J250" s="3">
        <v>0</v>
      </c>
    </row>
    <row r="251" spans="1:10" x14ac:dyDescent="0.25">
      <c r="A251" s="53" t="s">
        <v>383</v>
      </c>
      <c r="B251" s="54" t="s">
        <v>333</v>
      </c>
      <c r="C251" s="55" t="s">
        <v>251</v>
      </c>
      <c r="D251" s="84">
        <v>193.79000000000002</v>
      </c>
      <c r="E251" s="84">
        <v>228.6722</v>
      </c>
      <c r="H251" s="3">
        <v>193.79000000000002</v>
      </c>
      <c r="J251" s="3">
        <v>228.6722</v>
      </c>
    </row>
    <row r="252" spans="1:10" x14ac:dyDescent="0.25">
      <c r="A252" s="53" t="s">
        <v>384</v>
      </c>
      <c r="B252" s="54" t="s">
        <v>334</v>
      </c>
      <c r="C252" s="55" t="s">
        <v>251</v>
      </c>
      <c r="D252" s="84">
        <v>358.03400000000005</v>
      </c>
      <c r="E252" s="84">
        <v>422.48012000000006</v>
      </c>
      <c r="H252" s="3">
        <v>358.03400000000005</v>
      </c>
      <c r="J252" s="3">
        <v>422.48012000000006</v>
      </c>
    </row>
    <row r="253" spans="1:10" ht="60" x14ac:dyDescent="0.25">
      <c r="A253" s="53" t="s">
        <v>385</v>
      </c>
      <c r="B253" s="54" t="s">
        <v>335</v>
      </c>
      <c r="C253" s="55" t="s">
        <v>406</v>
      </c>
      <c r="D253" s="84">
        <v>405.37600000000003</v>
      </c>
      <c r="E253" s="84">
        <v>478.34368000000001</v>
      </c>
      <c r="H253" s="3">
        <v>405.37600000000003</v>
      </c>
      <c r="J253" s="3">
        <v>478.34368000000001</v>
      </c>
    </row>
    <row r="254" spans="1:10" x14ac:dyDescent="0.25">
      <c r="A254" s="53" t="s">
        <v>386</v>
      </c>
      <c r="B254" s="54" t="s">
        <v>336</v>
      </c>
      <c r="C254" s="55" t="s">
        <v>337</v>
      </c>
      <c r="D254" s="84">
        <v>27.066000000000003</v>
      </c>
      <c r="E254" s="84">
        <v>31.93788</v>
      </c>
      <c r="H254" s="3">
        <v>27.066000000000003</v>
      </c>
      <c r="J254" s="3">
        <v>31.93788</v>
      </c>
    </row>
    <row r="255" spans="1:10" x14ac:dyDescent="0.25">
      <c r="A255" s="53"/>
      <c r="B255" s="56" t="s">
        <v>338</v>
      </c>
      <c r="C255" s="55"/>
      <c r="D255" s="84"/>
      <c r="E255" s="84"/>
      <c r="H255" s="3">
        <v>0</v>
      </c>
      <c r="J255" s="3">
        <v>0</v>
      </c>
    </row>
    <row r="256" spans="1:10" x14ac:dyDescent="0.25">
      <c r="A256" s="53" t="s">
        <v>387</v>
      </c>
      <c r="B256" s="54" t="s">
        <v>339</v>
      </c>
      <c r="C256" s="55" t="s">
        <v>340</v>
      </c>
      <c r="D256" s="84">
        <v>477.39</v>
      </c>
      <c r="E256" s="84">
        <v>563.3202</v>
      </c>
      <c r="H256" s="3">
        <v>477.39</v>
      </c>
      <c r="J256" s="3">
        <v>563.3202</v>
      </c>
    </row>
    <row r="257" spans="1:10" x14ac:dyDescent="0.25">
      <c r="A257" s="53" t="s">
        <v>388</v>
      </c>
      <c r="B257" s="54" t="s">
        <v>341</v>
      </c>
      <c r="C257" s="55" t="s">
        <v>340</v>
      </c>
      <c r="D257" s="84">
        <v>477.39</v>
      </c>
      <c r="E257" s="84">
        <v>563.3202</v>
      </c>
      <c r="H257" s="3">
        <v>477.39</v>
      </c>
      <c r="J257" s="3">
        <v>563.3202</v>
      </c>
    </row>
    <row r="258" spans="1:10" x14ac:dyDescent="0.25">
      <c r="A258" s="53" t="s">
        <v>389</v>
      </c>
      <c r="B258" s="54" t="s">
        <v>342</v>
      </c>
      <c r="C258" s="55" t="s">
        <v>340</v>
      </c>
      <c r="D258" s="84">
        <v>1523.3440000000001</v>
      </c>
      <c r="E258" s="84">
        <v>1797.54592</v>
      </c>
      <c r="H258" s="3">
        <v>1523.3440000000001</v>
      </c>
      <c r="J258" s="3">
        <v>1797.54592</v>
      </c>
    </row>
    <row r="259" spans="1:10" x14ac:dyDescent="0.25">
      <c r="A259" s="53"/>
      <c r="B259" s="54" t="s">
        <v>343</v>
      </c>
      <c r="C259" s="55"/>
      <c r="D259" s="84"/>
      <c r="E259" s="84"/>
      <c r="H259" s="3">
        <v>0</v>
      </c>
      <c r="J259" s="3">
        <v>0</v>
      </c>
    </row>
    <row r="260" spans="1:10" x14ac:dyDescent="0.25">
      <c r="A260" s="53" t="s">
        <v>390</v>
      </c>
      <c r="B260" s="54" t="s">
        <v>339</v>
      </c>
      <c r="C260" s="55" t="s">
        <v>340</v>
      </c>
      <c r="D260" s="84">
        <v>477.39</v>
      </c>
      <c r="E260" s="84">
        <v>563.3202</v>
      </c>
      <c r="H260" s="3">
        <v>477.39</v>
      </c>
      <c r="J260" s="3">
        <v>563.3202</v>
      </c>
    </row>
    <row r="261" spans="1:10" x14ac:dyDescent="0.25">
      <c r="A261" s="53" t="s">
        <v>391</v>
      </c>
      <c r="B261" s="54" t="s">
        <v>341</v>
      </c>
      <c r="C261" s="55" t="s">
        <v>340</v>
      </c>
      <c r="D261" s="84">
        <v>477.39</v>
      </c>
      <c r="E261" s="84">
        <v>563.3202</v>
      </c>
      <c r="H261" s="3">
        <v>477.39</v>
      </c>
      <c r="J261" s="3">
        <v>563.3202</v>
      </c>
    </row>
    <row r="262" spans="1:10" x14ac:dyDescent="0.25">
      <c r="A262" s="53" t="s">
        <v>392</v>
      </c>
      <c r="B262" s="54" t="s">
        <v>342</v>
      </c>
      <c r="C262" s="55" t="s">
        <v>340</v>
      </c>
      <c r="D262" s="84">
        <v>1523.3440000000001</v>
      </c>
      <c r="E262" s="84">
        <v>1797.54592</v>
      </c>
      <c r="H262" s="3">
        <v>1523.3440000000001</v>
      </c>
      <c r="J262" s="3">
        <v>1797.54592</v>
      </c>
    </row>
    <row r="263" spans="1:10" x14ac:dyDescent="0.25">
      <c r="A263" s="53" t="s">
        <v>393</v>
      </c>
      <c r="B263" s="54" t="s">
        <v>344</v>
      </c>
      <c r="C263" s="55" t="s">
        <v>345</v>
      </c>
      <c r="D263" s="84">
        <v>95.076000000000008</v>
      </c>
      <c r="E263" s="84">
        <v>112.18968000000001</v>
      </c>
      <c r="H263" s="3">
        <v>95.076000000000008</v>
      </c>
      <c r="J263" s="3">
        <v>112.18968000000001</v>
      </c>
    </row>
    <row r="264" spans="1:10" ht="45" x14ac:dyDescent="0.25">
      <c r="A264" s="53" t="s">
        <v>394</v>
      </c>
      <c r="B264" s="54" t="s">
        <v>346</v>
      </c>
      <c r="C264" s="55" t="s">
        <v>347</v>
      </c>
      <c r="D264" s="84">
        <v>48.996000000000002</v>
      </c>
      <c r="E264" s="84">
        <v>57.815280000000001</v>
      </c>
      <c r="H264" s="3">
        <v>48.996000000000002</v>
      </c>
      <c r="J264" s="3">
        <v>57.815280000000001</v>
      </c>
    </row>
    <row r="265" spans="1:10" x14ac:dyDescent="0.25">
      <c r="A265" s="53"/>
      <c r="B265" s="56" t="s">
        <v>348</v>
      </c>
      <c r="C265" s="55"/>
      <c r="D265" s="84"/>
      <c r="E265" s="84"/>
      <c r="H265" s="3">
        <v>0</v>
      </c>
      <c r="J265" s="3">
        <v>0</v>
      </c>
    </row>
    <row r="266" spans="1:10" x14ac:dyDescent="0.25">
      <c r="A266" s="53" t="s">
        <v>395</v>
      </c>
      <c r="B266" s="54" t="s">
        <v>349</v>
      </c>
      <c r="C266" s="55" t="s">
        <v>507</v>
      </c>
      <c r="D266" s="84">
        <v>164.50400000000002</v>
      </c>
      <c r="E266" s="84">
        <v>194.11472000000001</v>
      </c>
      <c r="H266" s="3">
        <v>164.50400000000002</v>
      </c>
      <c r="J266" s="3">
        <v>194.11472000000001</v>
      </c>
    </row>
    <row r="267" spans="1:10" ht="45" x14ac:dyDescent="0.25">
      <c r="A267" s="53"/>
      <c r="B267" s="54" t="s">
        <v>349</v>
      </c>
      <c r="C267" s="55" t="s">
        <v>350</v>
      </c>
      <c r="D267" s="84">
        <v>164.50400000000002</v>
      </c>
      <c r="E267" s="84">
        <v>194.11472000000001</v>
      </c>
      <c r="H267" s="3">
        <v>164.50400000000002</v>
      </c>
      <c r="J267" s="3">
        <v>194.11472000000001</v>
      </c>
    </row>
    <row r="268" spans="1:10" x14ac:dyDescent="0.25">
      <c r="A268" s="53"/>
      <c r="B268" s="56" t="s">
        <v>351</v>
      </c>
      <c r="C268" s="55"/>
      <c r="D268" s="84"/>
      <c r="E268" s="84"/>
      <c r="H268" s="3">
        <v>0</v>
      </c>
      <c r="J268" s="3">
        <v>0</v>
      </c>
    </row>
    <row r="269" spans="1:10" x14ac:dyDescent="0.25">
      <c r="A269" s="53"/>
      <c r="B269" s="56" t="s">
        <v>352</v>
      </c>
      <c r="C269" s="55"/>
      <c r="D269" s="84"/>
      <c r="E269" s="84"/>
      <c r="H269" s="3">
        <v>0</v>
      </c>
      <c r="J269" s="3">
        <v>0</v>
      </c>
    </row>
    <row r="270" spans="1:10" ht="30" x14ac:dyDescent="0.25">
      <c r="A270" s="53" t="s">
        <v>396</v>
      </c>
      <c r="B270" s="54" t="s">
        <v>353</v>
      </c>
      <c r="C270" s="55" t="s">
        <v>354</v>
      </c>
      <c r="D270" s="84">
        <v>273.73400000000004</v>
      </c>
      <c r="E270" s="84">
        <v>323.00612000000001</v>
      </c>
      <c r="H270" s="3">
        <v>273.73400000000004</v>
      </c>
      <c r="J270" s="3">
        <v>323.00612000000001</v>
      </c>
    </row>
    <row r="271" spans="1:10" ht="30" x14ac:dyDescent="0.25">
      <c r="A271" s="53" t="s">
        <v>397</v>
      </c>
      <c r="B271" s="54" t="s">
        <v>355</v>
      </c>
      <c r="C271" s="55" t="s">
        <v>354</v>
      </c>
      <c r="D271" s="84">
        <v>273.73400000000004</v>
      </c>
      <c r="E271" s="84">
        <v>323.00612000000001</v>
      </c>
      <c r="H271" s="3">
        <v>273.73400000000004</v>
      </c>
      <c r="J271" s="3">
        <v>323.00612000000001</v>
      </c>
    </row>
    <row r="272" spans="1:10" x14ac:dyDescent="0.25">
      <c r="A272" s="53"/>
      <c r="B272" s="56" t="s">
        <v>356</v>
      </c>
      <c r="C272" s="55"/>
      <c r="D272" s="84"/>
      <c r="E272" s="84"/>
      <c r="H272" s="3">
        <v>0</v>
      </c>
      <c r="J272" s="3">
        <v>0</v>
      </c>
    </row>
    <row r="273" spans="1:10" ht="30" x14ac:dyDescent="0.25">
      <c r="A273" s="53" t="s">
        <v>398</v>
      </c>
      <c r="B273" s="54" t="s">
        <v>353</v>
      </c>
      <c r="C273" s="55" t="s">
        <v>357</v>
      </c>
      <c r="D273" s="84">
        <v>273.73400000000004</v>
      </c>
      <c r="E273" s="84">
        <v>323.00612000000001</v>
      </c>
      <c r="H273" s="3">
        <v>273.73400000000004</v>
      </c>
      <c r="J273" s="3">
        <v>323.00612000000001</v>
      </c>
    </row>
    <row r="274" spans="1:10" ht="30" x14ac:dyDescent="0.25">
      <c r="A274" s="53" t="s">
        <v>399</v>
      </c>
      <c r="B274" s="54" t="s">
        <v>358</v>
      </c>
      <c r="C274" s="55" t="s">
        <v>354</v>
      </c>
      <c r="D274" s="84">
        <v>273.73400000000004</v>
      </c>
      <c r="E274" s="84">
        <v>323.00612000000001</v>
      </c>
      <c r="H274" s="3">
        <v>273.73400000000004</v>
      </c>
      <c r="J274" s="3">
        <v>323.00612000000001</v>
      </c>
    </row>
    <row r="275" spans="1:10" x14ac:dyDescent="0.25">
      <c r="A275" s="53"/>
      <c r="B275" s="54" t="s">
        <v>514</v>
      </c>
      <c r="C275" s="55" t="s">
        <v>456</v>
      </c>
      <c r="D275" s="84">
        <v>14.292</v>
      </c>
      <c r="E275" s="84">
        <v>16.864559999999997</v>
      </c>
      <c r="H275" s="3">
        <v>14.292</v>
      </c>
      <c r="J275" s="3">
        <v>16.864559999999997</v>
      </c>
    </row>
    <row r="276" spans="1:10" x14ac:dyDescent="0.25">
      <c r="A276" s="53"/>
      <c r="B276" s="54" t="s">
        <v>515</v>
      </c>
      <c r="C276" s="55" t="s">
        <v>456</v>
      </c>
      <c r="D276" s="84">
        <v>68.046000000000006</v>
      </c>
      <c r="E276" s="84">
        <v>80.294280000000001</v>
      </c>
      <c r="H276" s="3">
        <v>68.046000000000006</v>
      </c>
      <c r="J276" s="3">
        <v>80.294280000000001</v>
      </c>
    </row>
    <row r="277" spans="1:10" x14ac:dyDescent="0.25">
      <c r="A277" s="53"/>
      <c r="B277" s="54" t="s">
        <v>516</v>
      </c>
      <c r="C277" s="55"/>
      <c r="D277" s="84">
        <v>96.744000000000014</v>
      </c>
      <c r="E277" s="84">
        <v>114.15792</v>
      </c>
      <c r="H277" s="3">
        <v>96.744000000000014</v>
      </c>
      <c r="J277" s="3">
        <v>114.15792</v>
      </c>
    </row>
    <row r="278" spans="1:10" x14ac:dyDescent="0.25">
      <c r="A278" s="53"/>
      <c r="B278" s="56" t="s">
        <v>359</v>
      </c>
      <c r="C278" s="55"/>
      <c r="D278" s="84"/>
      <c r="E278" s="84"/>
      <c r="H278" s="3">
        <v>0</v>
      </c>
      <c r="J278" s="3">
        <v>0</v>
      </c>
    </row>
    <row r="279" spans="1:10" x14ac:dyDescent="0.25">
      <c r="A279" s="53"/>
      <c r="B279" s="56" t="s">
        <v>360</v>
      </c>
      <c r="C279" s="55"/>
      <c r="D279" s="84"/>
      <c r="E279" s="84"/>
      <c r="H279" s="3">
        <v>0</v>
      </c>
      <c r="J279" s="3">
        <v>0</v>
      </c>
    </row>
    <row r="280" spans="1:10" x14ac:dyDescent="0.25">
      <c r="A280" s="53" t="s">
        <v>400</v>
      </c>
      <c r="B280" s="54" t="s">
        <v>361</v>
      </c>
      <c r="C280" s="55" t="s">
        <v>340</v>
      </c>
      <c r="D280" s="84">
        <v>83.022000000000006</v>
      </c>
      <c r="E280" s="84">
        <v>97.965959999999995</v>
      </c>
      <c r="H280" s="3">
        <v>83.022000000000006</v>
      </c>
      <c r="J280" s="3">
        <v>97.965959999999995</v>
      </c>
    </row>
    <row r="281" spans="1:10" x14ac:dyDescent="0.25">
      <c r="A281" s="53" t="s">
        <v>401</v>
      </c>
      <c r="B281" s="54" t="s">
        <v>362</v>
      </c>
      <c r="C281" s="55" t="s">
        <v>340</v>
      </c>
      <c r="D281" s="84">
        <v>166.04400000000001</v>
      </c>
      <c r="E281" s="84">
        <v>195.93191999999999</v>
      </c>
      <c r="H281" s="3">
        <v>166.04400000000001</v>
      </c>
      <c r="J281" s="3">
        <v>195.93191999999999</v>
      </c>
    </row>
    <row r="282" spans="1:10" x14ac:dyDescent="0.25">
      <c r="A282" s="53"/>
      <c r="B282" s="54" t="s">
        <v>517</v>
      </c>
      <c r="C282" s="55" t="s">
        <v>518</v>
      </c>
      <c r="D282" s="84">
        <v>83.022000000000006</v>
      </c>
      <c r="E282" s="84">
        <v>97.965959999999995</v>
      </c>
      <c r="H282" s="3">
        <v>83.022000000000006</v>
      </c>
      <c r="J282" s="3">
        <v>97.965959999999995</v>
      </c>
    </row>
    <row r="283" spans="1:10" x14ac:dyDescent="0.25">
      <c r="A283" s="53"/>
      <c r="B283" s="56" t="s">
        <v>363</v>
      </c>
      <c r="C283" s="55"/>
      <c r="D283" s="84"/>
      <c r="E283" s="84"/>
      <c r="H283" s="3">
        <v>0</v>
      </c>
      <c r="J283" s="3">
        <v>0</v>
      </c>
    </row>
    <row r="284" spans="1:10" x14ac:dyDescent="0.25">
      <c r="A284" s="53" t="s">
        <v>402</v>
      </c>
      <c r="B284" s="54" t="s">
        <v>364</v>
      </c>
      <c r="C284" s="55" t="s">
        <v>365</v>
      </c>
      <c r="D284" s="84">
        <v>66.066000000000003</v>
      </c>
      <c r="E284" s="84">
        <v>77.957880000000003</v>
      </c>
      <c r="H284" s="3">
        <v>66.066000000000003</v>
      </c>
      <c r="J284" s="3">
        <v>77.957880000000003</v>
      </c>
    </row>
    <row r="285" spans="1:10" x14ac:dyDescent="0.25">
      <c r="A285" s="53" t="s">
        <v>383</v>
      </c>
      <c r="B285" s="54" t="s">
        <v>362</v>
      </c>
      <c r="C285" s="55" t="s">
        <v>324</v>
      </c>
      <c r="D285" s="84">
        <v>132.13200000000001</v>
      </c>
      <c r="E285" s="84">
        <v>155.91576000000001</v>
      </c>
      <c r="H285" s="3">
        <v>132.13200000000001</v>
      </c>
      <c r="J285" s="3">
        <v>155.91576000000001</v>
      </c>
    </row>
    <row r="286" spans="1:10" x14ac:dyDescent="0.25">
      <c r="A286" s="53"/>
      <c r="B286" s="54" t="s">
        <v>519</v>
      </c>
      <c r="C286" s="55" t="s">
        <v>518</v>
      </c>
      <c r="D286" s="84">
        <v>66.066000000000003</v>
      </c>
      <c r="E286" s="84">
        <v>77.957880000000003</v>
      </c>
      <c r="H286" s="3">
        <v>66.066000000000003</v>
      </c>
      <c r="J286" s="3">
        <v>77.957880000000003</v>
      </c>
    </row>
    <row r="287" spans="1:10" x14ac:dyDescent="0.25">
      <c r="A287" s="53"/>
      <c r="B287" s="56" t="s">
        <v>366</v>
      </c>
      <c r="C287" s="55"/>
      <c r="D287" s="84"/>
      <c r="E287" s="84"/>
      <c r="H287" s="3">
        <v>0</v>
      </c>
      <c r="J287" s="3">
        <v>0</v>
      </c>
    </row>
    <row r="288" spans="1:10" ht="45" x14ac:dyDescent="0.25">
      <c r="A288" s="53" t="s">
        <v>403</v>
      </c>
      <c r="B288" s="54" t="s">
        <v>367</v>
      </c>
      <c r="C288" s="55" t="s">
        <v>368</v>
      </c>
      <c r="D288" s="84">
        <v>130.85</v>
      </c>
      <c r="E288" s="84">
        <v>154.40299999999999</v>
      </c>
      <c r="H288" s="3">
        <v>130.85</v>
      </c>
      <c r="J288" s="3">
        <v>154.40299999999999</v>
      </c>
    </row>
    <row r="289" spans="1:10" ht="45" x14ac:dyDescent="0.25">
      <c r="A289" s="53" t="s">
        <v>404</v>
      </c>
      <c r="B289" s="54" t="s">
        <v>369</v>
      </c>
      <c r="C289" s="55" t="s">
        <v>368</v>
      </c>
      <c r="D289" s="84">
        <v>3.2080000000000002</v>
      </c>
      <c r="E289" s="84">
        <v>3.7854399999999999</v>
      </c>
      <c r="H289" s="3">
        <v>3.2080000000000002</v>
      </c>
      <c r="J289" s="3">
        <v>3.7854399999999999</v>
      </c>
    </row>
    <row r="290" spans="1:10" x14ac:dyDescent="0.25">
      <c r="A290" s="53"/>
      <c r="B290" s="54" t="s">
        <v>520</v>
      </c>
      <c r="C290" s="55" t="s">
        <v>507</v>
      </c>
      <c r="D290" s="84">
        <v>3.2080000000000002</v>
      </c>
      <c r="E290" s="84">
        <v>3.7854399999999999</v>
      </c>
      <c r="H290" s="3">
        <v>3.2080000000000002</v>
      </c>
      <c r="J290" s="3">
        <v>3.7854399999999999</v>
      </c>
    </row>
    <row r="291" spans="1:10" x14ac:dyDescent="0.25">
      <c r="A291" s="53"/>
      <c r="B291" s="54" t="s">
        <v>521</v>
      </c>
      <c r="C291" s="55" t="s">
        <v>507</v>
      </c>
      <c r="D291" s="84">
        <v>118.18</v>
      </c>
      <c r="E291" s="84">
        <v>139.45240000000001</v>
      </c>
      <c r="H291" s="3">
        <v>118.18</v>
      </c>
      <c r="J291" s="3">
        <v>139.45240000000001</v>
      </c>
    </row>
    <row r="292" spans="1:10" x14ac:dyDescent="0.25">
      <c r="A292" s="53"/>
      <c r="B292" s="54" t="s">
        <v>522</v>
      </c>
      <c r="C292" s="55" t="s">
        <v>507</v>
      </c>
      <c r="D292" s="84">
        <v>30.77</v>
      </c>
      <c r="E292" s="84">
        <v>36.308599999999998</v>
      </c>
      <c r="H292" s="3">
        <v>30.77</v>
      </c>
      <c r="J292" s="3">
        <v>36.308599999999998</v>
      </c>
    </row>
    <row r="293" spans="1:10" x14ac:dyDescent="0.25">
      <c r="A293" s="137" t="s">
        <v>407</v>
      </c>
      <c r="B293" s="137"/>
      <c r="C293" s="137"/>
      <c r="D293" s="137"/>
      <c r="E293" s="137"/>
      <c r="H293" s="3">
        <v>0</v>
      </c>
      <c r="J293" s="3">
        <v>0</v>
      </c>
    </row>
    <row r="294" spans="1:10" x14ac:dyDescent="0.25">
      <c r="A294" s="53" t="s">
        <v>408</v>
      </c>
      <c r="B294" s="54" t="s">
        <v>523</v>
      </c>
      <c r="C294" s="55" t="s">
        <v>240</v>
      </c>
      <c r="D294" s="84">
        <v>57.503999999999998</v>
      </c>
      <c r="E294" s="84">
        <v>67.85472</v>
      </c>
      <c r="H294" s="3">
        <v>57.503999999999998</v>
      </c>
      <c r="J294" s="3">
        <v>67.85472</v>
      </c>
    </row>
    <row r="295" spans="1:10" x14ac:dyDescent="0.25">
      <c r="A295" s="53"/>
      <c r="B295" s="54" t="s">
        <v>524</v>
      </c>
      <c r="C295" s="55" t="s">
        <v>507</v>
      </c>
      <c r="D295" s="84">
        <v>46.098000000000006</v>
      </c>
      <c r="E295" s="84">
        <v>54.395640000000007</v>
      </c>
      <c r="H295" s="3">
        <v>46.098000000000006</v>
      </c>
      <c r="J295" s="3">
        <v>54.395640000000007</v>
      </c>
    </row>
    <row r="296" spans="1:10" x14ac:dyDescent="0.25">
      <c r="A296" s="53" t="s">
        <v>425</v>
      </c>
      <c r="B296" s="54" t="s">
        <v>525</v>
      </c>
      <c r="C296" s="55" t="s">
        <v>526</v>
      </c>
      <c r="D296" s="84">
        <v>25.983999999999998</v>
      </c>
      <c r="E296" s="84">
        <v>30.661119999999997</v>
      </c>
      <c r="H296" s="3">
        <v>25.983999999999998</v>
      </c>
      <c r="J296" s="3">
        <v>30.661119999999997</v>
      </c>
    </row>
    <row r="297" spans="1:10" ht="30" x14ac:dyDescent="0.25">
      <c r="A297" s="53"/>
      <c r="B297" s="54" t="s">
        <v>527</v>
      </c>
      <c r="C297" s="55" t="s">
        <v>261</v>
      </c>
      <c r="D297" s="84">
        <v>12.746</v>
      </c>
      <c r="E297" s="84">
        <v>15.040279999999999</v>
      </c>
      <c r="H297" s="3">
        <v>12.746</v>
      </c>
      <c r="J297" s="3">
        <v>15.040279999999999</v>
      </c>
    </row>
    <row r="298" spans="1:10" ht="30" x14ac:dyDescent="0.25">
      <c r="A298" s="53"/>
      <c r="B298" s="54" t="s">
        <v>528</v>
      </c>
      <c r="C298" s="55" t="s">
        <v>261</v>
      </c>
      <c r="D298" s="84">
        <v>12.902000000000001</v>
      </c>
      <c r="E298" s="84">
        <v>15.224360000000001</v>
      </c>
      <c r="H298" s="3">
        <v>12.902000000000001</v>
      </c>
      <c r="J298" s="3">
        <v>15.224360000000001</v>
      </c>
    </row>
    <row r="299" spans="1:10" x14ac:dyDescent="0.25">
      <c r="A299" s="53" t="s">
        <v>426</v>
      </c>
      <c r="B299" s="54" t="s">
        <v>529</v>
      </c>
      <c r="C299" s="55" t="s">
        <v>530</v>
      </c>
      <c r="D299" s="84">
        <v>423.72800000000001</v>
      </c>
      <c r="E299" s="84">
        <v>499.99903999999998</v>
      </c>
      <c r="H299" s="3">
        <v>423.72800000000001</v>
      </c>
      <c r="J299" s="3">
        <v>499.99903999999998</v>
      </c>
    </row>
    <row r="300" spans="1:10" x14ac:dyDescent="0.25">
      <c r="A300" s="53"/>
      <c r="B300" s="54" t="s">
        <v>531</v>
      </c>
      <c r="C300" s="55" t="s">
        <v>530</v>
      </c>
      <c r="D300" s="84">
        <v>847.45800000000008</v>
      </c>
      <c r="E300" s="84">
        <v>1000.00044</v>
      </c>
      <c r="H300" s="3">
        <v>847.45800000000008</v>
      </c>
      <c r="J300" s="3">
        <v>1000.00044</v>
      </c>
    </row>
    <row r="301" spans="1:10" x14ac:dyDescent="0.25">
      <c r="A301" s="53"/>
      <c r="B301" s="54" t="s">
        <v>441</v>
      </c>
      <c r="C301" s="55" t="s">
        <v>442</v>
      </c>
      <c r="D301" s="84">
        <v>50.848000000000006</v>
      </c>
      <c r="E301" s="84">
        <v>60.000640000000004</v>
      </c>
      <c r="H301" s="3">
        <v>50.848000000000006</v>
      </c>
      <c r="J301" s="3">
        <v>60.000640000000004</v>
      </c>
    </row>
    <row r="304" spans="1:10" x14ac:dyDescent="0.25">
      <c r="B304" s="136" t="s">
        <v>412</v>
      </c>
      <c r="C304" s="136"/>
      <c r="D304" s="136"/>
      <c r="E304" s="136"/>
    </row>
    <row r="305" spans="2:5" ht="29.25" customHeight="1" x14ac:dyDescent="0.25">
      <c r="B305" s="136" t="s">
        <v>413</v>
      </c>
      <c r="C305" s="136"/>
      <c r="D305" s="136"/>
      <c r="E305" s="136"/>
    </row>
    <row r="306" spans="2:5" ht="36" customHeight="1" x14ac:dyDescent="0.25">
      <c r="B306" s="136" t="s">
        <v>414</v>
      </c>
      <c r="C306" s="136"/>
      <c r="D306" s="136"/>
      <c r="E306" s="136"/>
    </row>
    <row r="307" spans="2:5" ht="28.5" customHeight="1" x14ac:dyDescent="0.25">
      <c r="B307" s="136" t="s">
        <v>420</v>
      </c>
      <c r="C307" s="136"/>
      <c r="D307" s="136"/>
      <c r="E307" s="136"/>
    </row>
    <row r="308" spans="2:5" ht="16.5" customHeight="1" x14ac:dyDescent="0.25">
      <c r="B308" s="136" t="s">
        <v>415</v>
      </c>
      <c r="C308" s="136"/>
      <c r="D308" s="136"/>
      <c r="E308" s="136"/>
    </row>
    <row r="309" spans="2:5" ht="21.75" customHeight="1" x14ac:dyDescent="0.25">
      <c r="B309" s="136" t="s">
        <v>418</v>
      </c>
      <c r="C309" s="136"/>
      <c r="D309" s="136"/>
      <c r="E309" s="136"/>
    </row>
    <row r="310" spans="2:5" ht="31.5" customHeight="1" x14ac:dyDescent="0.25">
      <c r="B310" s="136" t="s">
        <v>416</v>
      </c>
      <c r="C310" s="136"/>
      <c r="D310" s="136"/>
      <c r="E310" s="136"/>
    </row>
    <row r="311" spans="2:5" ht="36" customHeight="1" x14ac:dyDescent="0.25">
      <c r="B311" s="136" t="s">
        <v>417</v>
      </c>
      <c r="C311" s="136"/>
      <c r="D311" s="136"/>
      <c r="E311" s="136"/>
    </row>
  </sheetData>
  <mergeCells count="27">
    <mergeCell ref="A8:E8"/>
    <mergeCell ref="A11:A12"/>
    <mergeCell ref="B11:B12"/>
    <mergeCell ref="A1:E1"/>
    <mergeCell ref="A2:E2"/>
    <mergeCell ref="A3:E3"/>
    <mergeCell ref="A4:E4"/>
    <mergeCell ref="A5:A6"/>
    <mergeCell ref="B5:B6"/>
    <mergeCell ref="C5:C6"/>
    <mergeCell ref="D5:E5"/>
    <mergeCell ref="C11:C12"/>
    <mergeCell ref="A106:E106"/>
    <mergeCell ref="A121:E121"/>
    <mergeCell ref="A175:E175"/>
    <mergeCell ref="A177:E177"/>
    <mergeCell ref="C189:C190"/>
    <mergeCell ref="A234:E234"/>
    <mergeCell ref="A293:E293"/>
    <mergeCell ref="B304:E304"/>
    <mergeCell ref="B305:E305"/>
    <mergeCell ref="B311:E311"/>
    <mergeCell ref="B306:E306"/>
    <mergeCell ref="B307:E307"/>
    <mergeCell ref="B308:E308"/>
    <mergeCell ref="B309:E309"/>
    <mergeCell ref="B310:E310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6"/>
  <sheetViews>
    <sheetView zoomScale="70" zoomScaleNormal="70" workbookViewId="0">
      <selection sqref="A1:I26"/>
    </sheetView>
  </sheetViews>
  <sheetFormatPr defaultRowHeight="15" x14ac:dyDescent="0.25"/>
  <cols>
    <col min="1" max="1" width="9.140625" style="1"/>
    <col min="2" max="2" width="83.140625" style="2" bestFit="1" customWidth="1"/>
    <col min="3" max="3" width="12.5703125" style="5" customWidth="1"/>
    <col min="4" max="4" width="11.42578125" style="3" customWidth="1"/>
    <col min="5" max="5" width="14.140625" style="3" customWidth="1"/>
    <col min="6" max="6" width="12" customWidth="1"/>
    <col min="7" max="7" width="14.140625" customWidth="1"/>
    <col min="8" max="8" width="11.5703125" customWidth="1"/>
    <col min="9" max="9" width="12.5703125" customWidth="1"/>
    <col min="10" max="10" width="10.85546875" customWidth="1"/>
  </cols>
  <sheetData>
    <row r="1" spans="1:9" ht="15.75" customHeight="1" x14ac:dyDescent="0.25">
      <c r="A1" s="178" t="s">
        <v>432</v>
      </c>
      <c r="B1" s="178"/>
      <c r="C1" s="18"/>
      <c r="D1" s="18"/>
      <c r="F1" s="173" t="s">
        <v>431</v>
      </c>
      <c r="G1" s="173"/>
      <c r="H1" s="173"/>
      <c r="I1" s="173"/>
    </row>
    <row r="2" spans="1:9" ht="21" x14ac:dyDescent="0.25">
      <c r="A2" s="21"/>
      <c r="B2" s="21"/>
      <c r="C2" s="22"/>
      <c r="D2" s="19"/>
      <c r="F2" s="23"/>
      <c r="G2" s="24"/>
      <c r="H2" s="24"/>
    </row>
    <row r="3" spans="1:9" ht="15.75" customHeight="1" x14ac:dyDescent="0.3">
      <c r="A3" s="168" t="s">
        <v>433</v>
      </c>
      <c r="B3" s="168"/>
      <c r="C3" s="22"/>
      <c r="D3" s="19"/>
      <c r="F3" s="25" t="s">
        <v>443</v>
      </c>
      <c r="G3" s="25"/>
      <c r="H3" s="25"/>
    </row>
    <row r="4" spans="1:9" ht="20.25" customHeight="1" x14ac:dyDescent="0.3">
      <c r="A4" s="168" t="s">
        <v>434</v>
      </c>
      <c r="B4" s="168"/>
      <c r="C4" s="22"/>
      <c r="D4" s="19"/>
      <c r="F4" s="25" t="s">
        <v>444</v>
      </c>
      <c r="G4" s="25"/>
      <c r="H4" s="25"/>
    </row>
    <row r="5" spans="1:9" ht="18.75" customHeight="1" x14ac:dyDescent="0.3">
      <c r="A5" s="168" t="s">
        <v>435</v>
      </c>
      <c r="B5" s="168"/>
      <c r="C5" s="22"/>
      <c r="D5" s="19"/>
      <c r="F5" s="25" t="s">
        <v>446</v>
      </c>
      <c r="G5" s="25"/>
      <c r="H5" s="25"/>
    </row>
    <row r="6" spans="1:9" ht="21" x14ac:dyDescent="0.3">
      <c r="A6" s="26"/>
      <c r="B6" s="26"/>
      <c r="C6" s="22"/>
      <c r="D6" s="19"/>
      <c r="F6" s="27" t="s">
        <v>445</v>
      </c>
      <c r="G6" s="28"/>
      <c r="H6" s="29"/>
    </row>
    <row r="7" spans="1:9" ht="21" x14ac:dyDescent="0.3">
      <c r="A7" s="26"/>
      <c r="B7" s="26"/>
      <c r="C7" s="22"/>
      <c r="D7" s="19"/>
      <c r="F7" s="30"/>
      <c r="G7" s="28"/>
      <c r="H7" s="29"/>
    </row>
    <row r="8" spans="1:9" ht="21" x14ac:dyDescent="0.25">
      <c r="A8" s="179"/>
      <c r="B8" s="179"/>
      <c r="C8" s="179"/>
      <c r="D8" s="19"/>
      <c r="F8" s="22"/>
      <c r="G8" s="31"/>
      <c r="H8" s="31"/>
    </row>
    <row r="9" spans="1:9" ht="21" x14ac:dyDescent="0.25">
      <c r="A9" s="32"/>
      <c r="B9" s="33"/>
      <c r="C9" s="33"/>
      <c r="D9" s="19"/>
      <c r="F9" s="34" t="s">
        <v>440</v>
      </c>
      <c r="G9" s="34"/>
      <c r="H9" s="34"/>
    </row>
    <row r="10" spans="1:9" ht="21" x14ac:dyDescent="0.25">
      <c r="A10" s="180"/>
      <c r="B10" s="180"/>
      <c r="C10" s="180"/>
      <c r="D10" s="19"/>
      <c r="F10" s="35" t="s">
        <v>437</v>
      </c>
      <c r="G10" s="36"/>
      <c r="H10" s="36"/>
    </row>
    <row r="11" spans="1:9" ht="21" x14ac:dyDescent="0.35">
      <c r="A11" s="179" t="s">
        <v>436</v>
      </c>
      <c r="B11" s="179"/>
      <c r="C11" s="32"/>
      <c r="D11" s="19"/>
      <c r="F11" s="37"/>
      <c r="G11" s="37"/>
      <c r="H11" s="20"/>
    </row>
    <row r="12" spans="1:9" ht="21" x14ac:dyDescent="0.35">
      <c r="A12" s="38" t="s">
        <v>437</v>
      </c>
      <c r="B12" s="25"/>
      <c r="C12" s="25"/>
      <c r="D12" s="19"/>
      <c r="E12" s="19"/>
      <c r="F12" s="20"/>
      <c r="G12" s="37"/>
      <c r="H12" s="37"/>
      <c r="I12" s="37"/>
    </row>
    <row r="13" spans="1:9" ht="21" x14ac:dyDescent="0.35">
      <c r="A13" s="38"/>
      <c r="B13" s="27"/>
      <c r="C13" s="27"/>
      <c r="D13" s="19"/>
      <c r="E13" s="19"/>
      <c r="F13" s="20"/>
      <c r="G13" s="37"/>
      <c r="H13" s="37"/>
      <c r="I13" s="37"/>
    </row>
    <row r="14" spans="1:9" ht="21" x14ac:dyDescent="0.35">
      <c r="A14" s="38"/>
      <c r="B14" s="27"/>
      <c r="C14" s="27"/>
      <c r="D14" s="19"/>
      <c r="E14" s="19"/>
      <c r="F14" s="20"/>
      <c r="G14" s="30"/>
      <c r="H14" s="28"/>
      <c r="I14" s="29"/>
    </row>
    <row r="15" spans="1:9" ht="21" x14ac:dyDescent="0.35">
      <c r="A15" s="181" t="s">
        <v>431</v>
      </c>
      <c r="B15" s="181"/>
      <c r="C15" s="27"/>
      <c r="D15" s="19"/>
      <c r="E15" s="19"/>
      <c r="F15" s="20"/>
      <c r="G15" s="30"/>
      <c r="H15" s="28"/>
      <c r="I15" s="29"/>
    </row>
    <row r="16" spans="1:9" ht="21" x14ac:dyDescent="0.35">
      <c r="A16" s="38"/>
      <c r="B16" s="27"/>
      <c r="C16" s="27"/>
      <c r="D16" s="19"/>
      <c r="E16" s="19"/>
      <c r="F16" s="20"/>
      <c r="G16" s="30"/>
      <c r="H16" s="28"/>
      <c r="I16" s="29"/>
    </row>
    <row r="17" spans="1:9" ht="21" x14ac:dyDescent="0.35">
      <c r="A17" s="174" t="s">
        <v>438</v>
      </c>
      <c r="B17" s="174"/>
      <c r="C17" s="27"/>
      <c r="D17" s="19"/>
      <c r="E17" s="19"/>
      <c r="F17" s="20"/>
      <c r="G17" s="20"/>
      <c r="H17" s="20"/>
      <c r="I17" s="20"/>
    </row>
    <row r="18" spans="1:9" ht="21" x14ac:dyDescent="0.35">
      <c r="A18" s="38"/>
      <c r="B18" s="27"/>
      <c r="C18" s="27"/>
      <c r="D18" s="19"/>
      <c r="E18" s="19"/>
      <c r="F18" s="20"/>
      <c r="G18" s="20"/>
      <c r="H18" s="20"/>
      <c r="I18" s="20"/>
    </row>
    <row r="19" spans="1:9" ht="21" x14ac:dyDescent="0.35">
      <c r="A19" s="38"/>
      <c r="B19" s="27"/>
      <c r="C19" s="27"/>
      <c r="D19" s="19"/>
      <c r="E19" s="19"/>
      <c r="F19" s="20"/>
      <c r="G19" s="20"/>
      <c r="H19" s="20"/>
      <c r="I19" s="20"/>
    </row>
    <row r="20" spans="1:9" ht="21" x14ac:dyDescent="0.35">
      <c r="A20" s="38"/>
      <c r="B20" s="27"/>
      <c r="C20" s="27"/>
      <c r="D20" s="19"/>
      <c r="E20" s="19"/>
      <c r="F20" s="20"/>
      <c r="G20" s="20"/>
      <c r="H20" s="20"/>
      <c r="I20" s="20"/>
    </row>
    <row r="21" spans="1:9" ht="22.5" customHeight="1" x14ac:dyDescent="0.35">
      <c r="A21" s="38"/>
      <c r="B21" s="27"/>
      <c r="C21" s="27"/>
      <c r="D21" s="19"/>
      <c r="E21" s="19"/>
      <c r="F21" s="20"/>
      <c r="G21" s="20"/>
      <c r="H21" s="20"/>
      <c r="I21" s="20"/>
    </row>
    <row r="22" spans="1:9" ht="21" x14ac:dyDescent="0.35">
      <c r="A22" s="167"/>
      <c r="B22" s="167"/>
      <c r="C22" s="167"/>
      <c r="D22" s="19"/>
      <c r="E22" s="19"/>
      <c r="F22" s="20"/>
      <c r="G22" s="20"/>
      <c r="H22" s="20"/>
      <c r="I22" s="20"/>
    </row>
    <row r="23" spans="1:9" ht="21" x14ac:dyDescent="0.35">
      <c r="A23" s="174" t="s">
        <v>439</v>
      </c>
      <c r="B23" s="174"/>
      <c r="C23" s="39"/>
      <c r="D23" s="19"/>
      <c r="E23" s="19"/>
      <c r="F23" s="20"/>
      <c r="G23" s="20"/>
      <c r="H23" s="20"/>
      <c r="I23" s="20"/>
    </row>
    <row r="24" spans="1:9" ht="21" x14ac:dyDescent="0.35">
      <c r="A24" s="40" t="s">
        <v>437</v>
      </c>
      <c r="B24" s="35"/>
      <c r="C24" s="35"/>
      <c r="D24" s="19"/>
      <c r="E24" s="19"/>
      <c r="F24" s="20"/>
      <c r="G24" s="20"/>
      <c r="H24" s="20"/>
      <c r="I24" s="20"/>
    </row>
    <row r="25" spans="1:9" ht="21" x14ac:dyDescent="0.35">
      <c r="A25" s="40"/>
      <c r="B25" s="35"/>
      <c r="C25" s="35"/>
      <c r="D25" s="19"/>
      <c r="E25" s="19"/>
      <c r="F25" s="20"/>
      <c r="G25" s="23"/>
      <c r="H25" s="24"/>
      <c r="I25" s="24"/>
    </row>
    <row r="26" spans="1:9" ht="21" x14ac:dyDescent="0.35">
      <c r="A26" s="41"/>
      <c r="B26" s="42"/>
      <c r="C26" s="43"/>
      <c r="D26" s="19"/>
      <c r="E26" s="19"/>
      <c r="F26" s="20"/>
      <c r="G26" s="20"/>
      <c r="H26" s="20"/>
      <c r="I26" s="20"/>
    </row>
    <row r="27" spans="1:9" ht="21" x14ac:dyDescent="0.35">
      <c r="A27" s="41"/>
      <c r="B27" s="42"/>
      <c r="C27" s="43"/>
      <c r="D27" s="19"/>
      <c r="E27" s="19"/>
      <c r="F27" s="20"/>
      <c r="G27" s="20"/>
      <c r="H27" s="20"/>
      <c r="I27" s="20"/>
    </row>
    <row r="31" spans="1:9" ht="15" customHeight="1" x14ac:dyDescent="0.25">
      <c r="A31" s="157" t="s">
        <v>6</v>
      </c>
      <c r="B31" s="157"/>
      <c r="C31" s="157"/>
      <c r="D31" s="157"/>
      <c r="E31" s="157"/>
      <c r="F31" s="157"/>
      <c r="G31" s="157"/>
      <c r="H31" s="157"/>
      <c r="I31" s="157"/>
    </row>
    <row r="32" spans="1:9" ht="15" customHeight="1" x14ac:dyDescent="0.25">
      <c r="A32" s="157" t="s">
        <v>430</v>
      </c>
      <c r="B32" s="157"/>
      <c r="C32" s="157"/>
      <c r="D32" s="157"/>
      <c r="E32" s="157"/>
      <c r="F32" s="157"/>
      <c r="G32" s="157"/>
      <c r="H32" s="157"/>
      <c r="I32" s="157"/>
    </row>
    <row r="33" spans="1:9" ht="15" customHeight="1" x14ac:dyDescent="0.25">
      <c r="A33" s="158" t="s">
        <v>7</v>
      </c>
      <c r="B33" s="158"/>
      <c r="C33" s="158"/>
      <c r="D33" s="158"/>
      <c r="E33" s="158"/>
      <c r="F33" s="158"/>
      <c r="G33" s="158"/>
      <c r="H33" s="158"/>
      <c r="I33" s="158"/>
    </row>
    <row r="34" spans="1:9" ht="15" customHeight="1" x14ac:dyDescent="0.25">
      <c r="A34" s="169" t="s">
        <v>8</v>
      </c>
      <c r="B34" s="169"/>
      <c r="C34" s="169"/>
      <c r="D34" s="169"/>
      <c r="E34" s="169"/>
      <c r="F34" s="169"/>
      <c r="G34" s="169"/>
      <c r="H34" s="169"/>
      <c r="I34" s="169"/>
    </row>
    <row r="35" spans="1:9" ht="15" customHeight="1" x14ac:dyDescent="0.25">
      <c r="A35" s="160" t="s">
        <v>0</v>
      </c>
      <c r="B35" s="161" t="s">
        <v>1</v>
      </c>
      <c r="C35" s="162" t="s">
        <v>2</v>
      </c>
      <c r="D35" s="175" t="s">
        <v>5</v>
      </c>
      <c r="E35" s="176"/>
      <c r="F35" s="176"/>
      <c r="G35" s="176"/>
      <c r="H35" s="176"/>
      <c r="I35" s="177"/>
    </row>
    <row r="36" spans="1:9" ht="45" x14ac:dyDescent="0.25">
      <c r="A36" s="160"/>
      <c r="B36" s="161"/>
      <c r="C36" s="162"/>
      <c r="D36" s="14" t="s">
        <v>3</v>
      </c>
      <c r="E36" s="14" t="s">
        <v>4</v>
      </c>
      <c r="F36" s="14" t="s">
        <v>3</v>
      </c>
      <c r="G36" s="14" t="s">
        <v>4</v>
      </c>
      <c r="H36" s="14" t="s">
        <v>3</v>
      </c>
      <c r="I36" s="14" t="s">
        <v>4</v>
      </c>
    </row>
    <row r="37" spans="1:9" x14ac:dyDescent="0.25">
      <c r="A37" s="7">
        <v>1</v>
      </c>
      <c r="B37" s="13">
        <v>2</v>
      </c>
      <c r="C37" s="13">
        <v>3</v>
      </c>
      <c r="D37" s="8">
        <v>4</v>
      </c>
      <c r="E37" s="8">
        <v>5</v>
      </c>
      <c r="F37" s="15">
        <v>6</v>
      </c>
      <c r="G37" s="15">
        <v>7</v>
      </c>
      <c r="H37" s="15">
        <v>8</v>
      </c>
      <c r="I37" s="15">
        <v>9</v>
      </c>
    </row>
    <row r="38" spans="1:9" x14ac:dyDescent="0.25">
      <c r="A38" s="16"/>
      <c r="B38" s="17"/>
      <c r="C38" s="13"/>
      <c r="D38" s="170" t="s">
        <v>427</v>
      </c>
      <c r="E38" s="170"/>
      <c r="F38" s="171" t="s">
        <v>429</v>
      </c>
      <c r="G38" s="172"/>
      <c r="H38" s="182" t="s">
        <v>428</v>
      </c>
      <c r="I38" s="182"/>
    </row>
    <row r="39" spans="1:9" x14ac:dyDescent="0.25">
      <c r="A39" s="139" t="s">
        <v>9</v>
      </c>
      <c r="B39" s="139"/>
      <c r="C39" s="139"/>
      <c r="D39" s="139"/>
      <c r="E39" s="139"/>
      <c r="F39" s="139"/>
      <c r="G39" s="139"/>
      <c r="H39" s="139"/>
      <c r="I39" s="139"/>
    </row>
    <row r="40" spans="1:9" ht="30" customHeight="1" x14ac:dyDescent="0.25">
      <c r="A40" s="53" t="s">
        <v>10</v>
      </c>
      <c r="B40" s="54" t="s">
        <v>11</v>
      </c>
      <c r="C40" s="55" t="s">
        <v>12</v>
      </c>
      <c r="D40" s="68">
        <v>125.84</v>
      </c>
      <c r="E40" s="68">
        <f>ROUND(D40*1.18,2)</f>
        <v>148.49</v>
      </c>
      <c r="F40" s="84">
        <v>213.93</v>
      </c>
      <c r="G40" s="84">
        <v>252.44</v>
      </c>
      <c r="H40" s="84">
        <v>25.168000000000003</v>
      </c>
      <c r="I40" s="84">
        <v>29.698240000000002</v>
      </c>
    </row>
    <row r="41" spans="1:9" ht="30" x14ac:dyDescent="0.25">
      <c r="A41" s="46"/>
      <c r="B41" s="47" t="s">
        <v>447</v>
      </c>
      <c r="C41" s="46" t="s">
        <v>16</v>
      </c>
      <c r="D41" s="48">
        <v>4315.17</v>
      </c>
      <c r="E41" s="48">
        <v>5091.8999999999996</v>
      </c>
      <c r="F41" s="84">
        <v>7335.79</v>
      </c>
      <c r="G41" s="84">
        <v>8656.23</v>
      </c>
      <c r="H41" s="84">
        <v>863.03400000000011</v>
      </c>
      <c r="I41" s="84">
        <v>1018.38012</v>
      </c>
    </row>
    <row r="42" spans="1:9" x14ac:dyDescent="0.25">
      <c r="A42" s="142" t="s">
        <v>448</v>
      </c>
      <c r="B42" s="143" t="s">
        <v>449</v>
      </c>
      <c r="C42" s="142" t="s">
        <v>450</v>
      </c>
      <c r="D42" s="48">
        <v>5339.68</v>
      </c>
      <c r="E42" s="48">
        <v>6300.82</v>
      </c>
      <c r="F42" s="84">
        <v>9077.4599999999991</v>
      </c>
      <c r="G42" s="84">
        <v>10711.4</v>
      </c>
      <c r="H42" s="84">
        <v>1067.9360000000001</v>
      </c>
      <c r="I42" s="84">
        <v>1260.1644800000001</v>
      </c>
    </row>
    <row r="43" spans="1:9" x14ac:dyDescent="0.25">
      <c r="A43" s="142"/>
      <c r="B43" s="143"/>
      <c r="C43" s="142"/>
      <c r="D43" s="48">
        <v>5339.68</v>
      </c>
      <c r="E43" s="48">
        <v>6300.82</v>
      </c>
      <c r="F43" s="84">
        <v>9077.4599999999991</v>
      </c>
      <c r="G43" s="84">
        <v>10711.4</v>
      </c>
      <c r="H43" s="84">
        <v>1067.9360000000001</v>
      </c>
      <c r="I43" s="84">
        <v>1260.1644800000001</v>
      </c>
    </row>
    <row r="44" spans="1:9" x14ac:dyDescent="0.25">
      <c r="A44" s="46" t="s">
        <v>453</v>
      </c>
      <c r="B44" s="47" t="s">
        <v>451</v>
      </c>
      <c r="C44" s="46" t="s">
        <v>16</v>
      </c>
      <c r="D44" s="48">
        <v>487.27</v>
      </c>
      <c r="E44" s="48">
        <v>574.98</v>
      </c>
      <c r="F44" s="84">
        <v>828.36</v>
      </c>
      <c r="G44" s="84">
        <v>977.46</v>
      </c>
      <c r="H44" s="84">
        <v>97.454000000000008</v>
      </c>
      <c r="I44" s="84">
        <v>114.99572000000001</v>
      </c>
    </row>
    <row r="45" spans="1:9" x14ac:dyDescent="0.25">
      <c r="A45" s="46"/>
      <c r="B45" s="47" t="s">
        <v>452</v>
      </c>
      <c r="C45" s="46" t="s">
        <v>16</v>
      </c>
      <c r="D45" s="48">
        <v>1627.28</v>
      </c>
      <c r="E45" s="48">
        <v>1920.19</v>
      </c>
      <c r="F45" s="84">
        <v>2766.38</v>
      </c>
      <c r="G45" s="84">
        <v>3264.33</v>
      </c>
      <c r="H45" s="84">
        <v>325.45600000000002</v>
      </c>
      <c r="I45" s="84">
        <v>384.03807999999998</v>
      </c>
    </row>
    <row r="46" spans="1:9" x14ac:dyDescent="0.25">
      <c r="A46" s="53"/>
      <c r="B46" s="56" t="s">
        <v>14</v>
      </c>
      <c r="C46" s="55"/>
      <c r="D46" s="68"/>
      <c r="E46" s="68"/>
      <c r="F46" s="68"/>
      <c r="G46" s="84"/>
      <c r="H46" s="84"/>
      <c r="I46" s="84"/>
    </row>
    <row r="47" spans="1:9" x14ac:dyDescent="0.25">
      <c r="A47" s="53" t="s">
        <v>13</v>
      </c>
      <c r="B47" s="57" t="s">
        <v>15</v>
      </c>
      <c r="C47" s="55" t="s">
        <v>16</v>
      </c>
      <c r="D47" s="68">
        <v>3292.01</v>
      </c>
      <c r="E47" s="68">
        <f>ROUND(D47*1.18,2)</f>
        <v>3884.57</v>
      </c>
      <c r="F47" s="84">
        <v>5596.42</v>
      </c>
      <c r="G47" s="84">
        <v>6603.78</v>
      </c>
      <c r="H47" s="84">
        <v>658.40200000000004</v>
      </c>
      <c r="I47" s="84">
        <v>776.91435999999999</v>
      </c>
    </row>
    <row r="48" spans="1:9" x14ac:dyDescent="0.25">
      <c r="A48" s="53" t="s">
        <v>17</v>
      </c>
      <c r="B48" s="57" t="s">
        <v>22</v>
      </c>
      <c r="C48" s="55" t="s">
        <v>16</v>
      </c>
      <c r="D48" s="68">
        <v>1855.03</v>
      </c>
      <c r="E48" s="68">
        <f t="shared" ref="E48:E111" si="0">ROUND(D48*1.18,2)</f>
        <v>2188.94</v>
      </c>
      <c r="F48" s="84">
        <v>3153.55</v>
      </c>
      <c r="G48" s="84">
        <v>3721.19</v>
      </c>
      <c r="H48" s="84">
        <v>371.00600000000003</v>
      </c>
      <c r="I48" s="84">
        <v>437.78708</v>
      </c>
    </row>
    <row r="49" spans="1:9" x14ac:dyDescent="0.25">
      <c r="A49" s="53" t="s">
        <v>18</v>
      </c>
      <c r="B49" s="57" t="s">
        <v>21</v>
      </c>
      <c r="C49" s="55" t="s">
        <v>16</v>
      </c>
      <c r="D49" s="68">
        <v>2771.12</v>
      </c>
      <c r="E49" s="68">
        <f t="shared" si="0"/>
        <v>3269.92</v>
      </c>
      <c r="F49" s="84">
        <v>4710.8999999999996</v>
      </c>
      <c r="G49" s="84">
        <v>5558.86</v>
      </c>
      <c r="H49" s="84">
        <v>554.22400000000005</v>
      </c>
      <c r="I49" s="84">
        <v>653.98432000000003</v>
      </c>
    </row>
    <row r="50" spans="1:9" x14ac:dyDescent="0.25">
      <c r="A50" s="53" t="s">
        <v>19</v>
      </c>
      <c r="B50" s="57" t="s">
        <v>20</v>
      </c>
      <c r="C50" s="55" t="s">
        <v>16</v>
      </c>
      <c r="D50" s="68">
        <v>916.09</v>
      </c>
      <c r="E50" s="68">
        <f t="shared" si="0"/>
        <v>1080.99</v>
      </c>
      <c r="F50" s="84">
        <v>1557.35</v>
      </c>
      <c r="G50" s="84">
        <v>1837.67</v>
      </c>
      <c r="H50" s="84">
        <v>183.21800000000002</v>
      </c>
      <c r="I50" s="84">
        <v>216.19724000000002</v>
      </c>
    </row>
    <row r="51" spans="1:9" x14ac:dyDescent="0.25">
      <c r="A51" s="53" t="s">
        <v>23</v>
      </c>
      <c r="B51" s="57" t="s">
        <v>24</v>
      </c>
      <c r="C51" s="55" t="s">
        <v>16</v>
      </c>
      <c r="D51" s="68">
        <v>1457.4</v>
      </c>
      <c r="E51" s="68">
        <f t="shared" si="0"/>
        <v>1719.73</v>
      </c>
      <c r="F51" s="84">
        <v>2477.58</v>
      </c>
      <c r="G51" s="84">
        <v>2923.54</v>
      </c>
      <c r="H51" s="84">
        <v>291.48</v>
      </c>
      <c r="I51" s="84">
        <v>343.94639999999998</v>
      </c>
    </row>
    <row r="52" spans="1:9" x14ac:dyDescent="0.25">
      <c r="A52" s="53" t="s">
        <v>27</v>
      </c>
      <c r="B52" s="57" t="s">
        <v>25</v>
      </c>
      <c r="C52" s="55" t="s">
        <v>16</v>
      </c>
      <c r="D52" s="68">
        <v>1457.4</v>
      </c>
      <c r="E52" s="68">
        <f t="shared" si="0"/>
        <v>1719.73</v>
      </c>
      <c r="F52" s="84">
        <v>2477.58</v>
      </c>
      <c r="G52" s="84">
        <v>2923.54</v>
      </c>
      <c r="H52" s="84">
        <v>291.48</v>
      </c>
      <c r="I52" s="84">
        <v>343.94639999999998</v>
      </c>
    </row>
    <row r="53" spans="1:9" x14ac:dyDescent="0.25">
      <c r="A53" s="53" t="s">
        <v>26</v>
      </c>
      <c r="B53" s="57" t="s">
        <v>28</v>
      </c>
      <c r="C53" s="55" t="s">
        <v>16</v>
      </c>
      <c r="D53" s="68">
        <v>156.26</v>
      </c>
      <c r="E53" s="68">
        <f t="shared" si="0"/>
        <v>184.39</v>
      </c>
      <c r="F53" s="84">
        <v>265.64</v>
      </c>
      <c r="G53" s="84">
        <v>313.45999999999998</v>
      </c>
      <c r="H53" s="84">
        <v>31.251999999999999</v>
      </c>
      <c r="I53" s="84">
        <v>36.877359999999996</v>
      </c>
    </row>
    <row r="54" spans="1:9" x14ac:dyDescent="0.25">
      <c r="A54" s="53" t="s">
        <v>29</v>
      </c>
      <c r="B54" s="57" t="s">
        <v>30</v>
      </c>
      <c r="C54" s="55" t="s">
        <v>16</v>
      </c>
      <c r="D54" s="68">
        <v>1245.99</v>
      </c>
      <c r="E54" s="68">
        <f t="shared" si="0"/>
        <v>1470.27</v>
      </c>
      <c r="F54" s="84">
        <v>2118.1799999999998</v>
      </c>
      <c r="G54" s="84">
        <v>2499.4499999999998</v>
      </c>
      <c r="H54" s="84">
        <v>249.19800000000001</v>
      </c>
      <c r="I54" s="84">
        <v>294.05363999999997</v>
      </c>
    </row>
    <row r="55" spans="1:9" x14ac:dyDescent="0.25">
      <c r="A55" s="53" t="s">
        <v>31</v>
      </c>
      <c r="B55" s="57" t="s">
        <v>32</v>
      </c>
      <c r="C55" s="55" t="s">
        <v>16</v>
      </c>
      <c r="D55" s="68">
        <v>1245.99</v>
      </c>
      <c r="E55" s="68">
        <f t="shared" si="0"/>
        <v>1470.27</v>
      </c>
      <c r="F55" s="84">
        <v>2118.1799999999998</v>
      </c>
      <c r="G55" s="84">
        <v>2499.4499999999998</v>
      </c>
      <c r="H55" s="84">
        <v>249.19800000000001</v>
      </c>
      <c r="I55" s="84">
        <v>294.05363999999997</v>
      </c>
    </row>
    <row r="56" spans="1:9" x14ac:dyDescent="0.25">
      <c r="A56" s="53" t="s">
        <v>33</v>
      </c>
      <c r="B56" s="54" t="s">
        <v>35</v>
      </c>
      <c r="C56" s="55" t="s">
        <v>36</v>
      </c>
      <c r="D56" s="48">
        <v>1353.39</v>
      </c>
      <c r="E56" s="48">
        <v>1597</v>
      </c>
      <c r="F56" s="84">
        <v>2300.7600000000002</v>
      </c>
      <c r="G56" s="84">
        <v>2714.9</v>
      </c>
      <c r="H56" s="84">
        <v>270.67800000000005</v>
      </c>
      <c r="I56" s="84">
        <v>319.40004000000005</v>
      </c>
    </row>
    <row r="57" spans="1:9" ht="30" x14ac:dyDescent="0.25">
      <c r="A57" s="53" t="s">
        <v>39</v>
      </c>
      <c r="B57" s="54" t="s">
        <v>37</v>
      </c>
      <c r="C57" s="55" t="s">
        <v>16</v>
      </c>
      <c r="D57" s="68">
        <v>585.22</v>
      </c>
      <c r="E57" s="68">
        <f t="shared" si="0"/>
        <v>690.56</v>
      </c>
      <c r="F57" s="84">
        <v>994.87</v>
      </c>
      <c r="G57" s="84">
        <v>1173.95</v>
      </c>
      <c r="H57" s="84">
        <v>117.04400000000001</v>
      </c>
      <c r="I57" s="84">
        <v>138.11192</v>
      </c>
    </row>
    <row r="58" spans="1:9" x14ac:dyDescent="0.25">
      <c r="A58" s="53" t="s">
        <v>40</v>
      </c>
      <c r="B58" s="54" t="s">
        <v>38</v>
      </c>
      <c r="C58" s="55" t="s">
        <v>41</v>
      </c>
      <c r="D58" s="48">
        <v>372.79</v>
      </c>
      <c r="E58" s="48">
        <v>439.89</v>
      </c>
      <c r="F58" s="84">
        <v>633.74</v>
      </c>
      <c r="G58" s="84">
        <v>747.81</v>
      </c>
      <c r="H58" s="84">
        <v>74.558000000000007</v>
      </c>
      <c r="I58" s="84">
        <v>87.978440000000006</v>
      </c>
    </row>
    <row r="59" spans="1:9" x14ac:dyDescent="0.25">
      <c r="A59" s="53"/>
      <c r="B59" s="54" t="s">
        <v>454</v>
      </c>
      <c r="C59" s="55"/>
      <c r="D59" s="48">
        <v>1578.27</v>
      </c>
      <c r="E59" s="48">
        <v>1862.36</v>
      </c>
      <c r="F59" s="84">
        <v>2683.06</v>
      </c>
      <c r="G59" s="84">
        <v>3166.01</v>
      </c>
      <c r="H59" s="84">
        <v>315.654</v>
      </c>
      <c r="I59" s="84">
        <v>372.47171999999995</v>
      </c>
    </row>
    <row r="60" spans="1:9" x14ac:dyDescent="0.25">
      <c r="A60" s="53" t="s">
        <v>42</v>
      </c>
      <c r="B60" s="54" t="s">
        <v>44</v>
      </c>
      <c r="C60" s="55" t="s">
        <v>36</v>
      </c>
      <c r="D60" s="68">
        <v>8182.61</v>
      </c>
      <c r="E60" s="68">
        <v>9655.48</v>
      </c>
      <c r="F60" s="84">
        <v>13910.44</v>
      </c>
      <c r="G60" s="84">
        <v>16414.32</v>
      </c>
      <c r="H60" s="84">
        <v>1636.5219999999999</v>
      </c>
      <c r="I60" s="84">
        <v>1931.0959599999999</v>
      </c>
    </row>
    <row r="61" spans="1:9" ht="28.5" x14ac:dyDescent="0.25">
      <c r="A61" s="53"/>
      <c r="B61" s="56" t="s">
        <v>45</v>
      </c>
      <c r="C61" s="55"/>
      <c r="D61" s="68"/>
      <c r="E61" s="68"/>
      <c r="F61" s="68"/>
      <c r="G61" s="84"/>
      <c r="H61" s="84"/>
      <c r="I61" s="84"/>
    </row>
    <row r="62" spans="1:9" x14ac:dyDescent="0.25">
      <c r="A62" s="53" t="s">
        <v>43</v>
      </c>
      <c r="B62" s="57" t="s">
        <v>46</v>
      </c>
      <c r="C62" s="55" t="s">
        <v>16</v>
      </c>
      <c r="D62" s="68">
        <v>3292.01</v>
      </c>
      <c r="E62" s="68">
        <f t="shared" si="0"/>
        <v>3884.57</v>
      </c>
      <c r="F62" s="84">
        <v>5596.42</v>
      </c>
      <c r="G62" s="84">
        <v>6603.78</v>
      </c>
      <c r="H62" s="84">
        <v>658.40200000000004</v>
      </c>
      <c r="I62" s="84">
        <v>776.91435999999999</v>
      </c>
    </row>
    <row r="63" spans="1:9" x14ac:dyDescent="0.25">
      <c r="A63" s="53" t="s">
        <v>48</v>
      </c>
      <c r="B63" s="57" t="s">
        <v>47</v>
      </c>
      <c r="C63" s="55" t="s">
        <v>16</v>
      </c>
      <c r="D63" s="68">
        <v>1457.4</v>
      </c>
      <c r="E63" s="68">
        <f t="shared" si="0"/>
        <v>1719.73</v>
      </c>
      <c r="F63" s="84">
        <v>2477.58</v>
      </c>
      <c r="G63" s="84">
        <v>2923.54</v>
      </c>
      <c r="H63" s="84">
        <v>291.48</v>
      </c>
      <c r="I63" s="84">
        <v>343.94639999999998</v>
      </c>
    </row>
    <row r="64" spans="1:9" x14ac:dyDescent="0.25">
      <c r="A64" s="53" t="s">
        <v>49</v>
      </c>
      <c r="B64" s="57" t="s">
        <v>22</v>
      </c>
      <c r="C64" s="55" t="s">
        <v>16</v>
      </c>
      <c r="D64" s="68">
        <v>1855.03</v>
      </c>
      <c r="E64" s="68">
        <f t="shared" si="0"/>
        <v>2188.94</v>
      </c>
      <c r="F64" s="84">
        <v>3153.55</v>
      </c>
      <c r="G64" s="84">
        <v>3721.19</v>
      </c>
      <c r="H64" s="84">
        <v>371.00600000000003</v>
      </c>
      <c r="I64" s="84">
        <v>437.78708</v>
      </c>
    </row>
    <row r="65" spans="1:9" x14ac:dyDescent="0.25">
      <c r="A65" s="53" t="s">
        <v>50</v>
      </c>
      <c r="B65" s="57" t="s">
        <v>21</v>
      </c>
      <c r="C65" s="55" t="s">
        <v>16</v>
      </c>
      <c r="D65" s="68">
        <v>2771.12</v>
      </c>
      <c r="E65" s="68">
        <f t="shared" si="0"/>
        <v>3269.92</v>
      </c>
      <c r="F65" s="84">
        <v>4710.8999999999996</v>
      </c>
      <c r="G65" s="84">
        <v>5558.86</v>
      </c>
      <c r="H65" s="84">
        <v>554.22400000000005</v>
      </c>
      <c r="I65" s="84">
        <v>653.98432000000003</v>
      </c>
    </row>
    <row r="66" spans="1:9" x14ac:dyDescent="0.25">
      <c r="A66" s="53" t="s">
        <v>51</v>
      </c>
      <c r="B66" s="57" t="s">
        <v>20</v>
      </c>
      <c r="C66" s="55" t="s">
        <v>16</v>
      </c>
      <c r="D66" s="68">
        <v>916.09</v>
      </c>
      <c r="E66" s="68">
        <f t="shared" si="0"/>
        <v>1080.99</v>
      </c>
      <c r="F66" s="84">
        <v>1557.35</v>
      </c>
      <c r="G66" s="84">
        <v>1837.67</v>
      </c>
      <c r="H66" s="84">
        <v>183.21800000000002</v>
      </c>
      <c r="I66" s="84">
        <v>216.19724000000002</v>
      </c>
    </row>
    <row r="67" spans="1:9" x14ac:dyDescent="0.25">
      <c r="A67" s="53" t="s">
        <v>52</v>
      </c>
      <c r="B67" s="57" t="s">
        <v>53</v>
      </c>
      <c r="C67" s="55" t="s">
        <v>16</v>
      </c>
      <c r="D67" s="68">
        <v>8790.52</v>
      </c>
      <c r="E67" s="68">
        <f t="shared" si="0"/>
        <v>10372.81</v>
      </c>
      <c r="F67" s="84">
        <v>14943.88</v>
      </c>
      <c r="G67" s="84">
        <v>17633.78</v>
      </c>
      <c r="H67" s="84">
        <v>1758.1040000000003</v>
      </c>
      <c r="I67" s="84">
        <v>2074.5627200000004</v>
      </c>
    </row>
    <row r="68" spans="1:9" x14ac:dyDescent="0.25">
      <c r="A68" s="53" t="s">
        <v>54</v>
      </c>
      <c r="B68" s="57" t="s">
        <v>30</v>
      </c>
      <c r="C68" s="55" t="s">
        <v>16</v>
      </c>
      <c r="D68" s="68">
        <v>1521.62</v>
      </c>
      <c r="E68" s="68">
        <v>1795.51</v>
      </c>
      <c r="F68" s="84">
        <v>2586.75</v>
      </c>
      <c r="G68" s="84">
        <v>3052.37</v>
      </c>
      <c r="H68" s="84">
        <v>304.32400000000001</v>
      </c>
      <c r="I68" s="84">
        <v>359.10232000000002</v>
      </c>
    </row>
    <row r="69" spans="1:9" x14ac:dyDescent="0.25">
      <c r="A69" s="53" t="s">
        <v>55</v>
      </c>
      <c r="B69" s="57" t="s">
        <v>32</v>
      </c>
      <c r="C69" s="55" t="s">
        <v>16</v>
      </c>
      <c r="D69" s="68">
        <v>1521.62</v>
      </c>
      <c r="E69" s="68">
        <v>1795.51</v>
      </c>
      <c r="F69" s="84">
        <v>2586.75</v>
      </c>
      <c r="G69" s="84">
        <v>3052.37</v>
      </c>
      <c r="H69" s="84">
        <v>304.32400000000001</v>
      </c>
      <c r="I69" s="84">
        <v>359.10232000000002</v>
      </c>
    </row>
    <row r="70" spans="1:9" x14ac:dyDescent="0.25">
      <c r="A70" s="53"/>
      <c r="B70" s="116" t="s">
        <v>34</v>
      </c>
      <c r="C70" s="55"/>
      <c r="D70" s="68"/>
      <c r="E70" s="68"/>
      <c r="F70" s="68"/>
      <c r="G70" s="84"/>
      <c r="H70" s="84"/>
      <c r="I70" s="84"/>
    </row>
    <row r="71" spans="1:9" x14ac:dyDescent="0.25">
      <c r="A71" s="53" t="s">
        <v>68</v>
      </c>
      <c r="B71" s="54" t="s">
        <v>56</v>
      </c>
      <c r="C71" s="55" t="s">
        <v>57</v>
      </c>
      <c r="D71" s="68">
        <v>690.62</v>
      </c>
      <c r="E71" s="68">
        <f t="shared" si="0"/>
        <v>814.93</v>
      </c>
      <c r="F71" s="84">
        <v>1174.05</v>
      </c>
      <c r="G71" s="84">
        <v>1385.38</v>
      </c>
      <c r="H71" s="84">
        <v>138.124</v>
      </c>
      <c r="I71" s="84">
        <v>162.98631999999998</v>
      </c>
    </row>
    <row r="72" spans="1:9" x14ac:dyDescent="0.25">
      <c r="A72" s="53" t="s">
        <v>69</v>
      </c>
      <c r="B72" s="54" t="s">
        <v>58</v>
      </c>
      <c r="C72" s="55" t="s">
        <v>57</v>
      </c>
      <c r="D72" s="68">
        <v>690.62</v>
      </c>
      <c r="E72" s="68">
        <f t="shared" si="0"/>
        <v>814.93</v>
      </c>
      <c r="F72" s="84">
        <v>1174.05</v>
      </c>
      <c r="G72" s="84">
        <v>1385.38</v>
      </c>
      <c r="H72" s="84">
        <v>138.124</v>
      </c>
      <c r="I72" s="84">
        <v>162.98631999999998</v>
      </c>
    </row>
    <row r="73" spans="1:9" x14ac:dyDescent="0.25">
      <c r="A73" s="53" t="s">
        <v>70</v>
      </c>
      <c r="B73" s="54" t="s">
        <v>59</v>
      </c>
      <c r="C73" s="55" t="s">
        <v>60</v>
      </c>
      <c r="D73" s="68">
        <v>690.62</v>
      </c>
      <c r="E73" s="68">
        <f t="shared" si="0"/>
        <v>814.93</v>
      </c>
      <c r="F73" s="84">
        <v>1174.05</v>
      </c>
      <c r="G73" s="84">
        <v>1385.38</v>
      </c>
      <c r="H73" s="84">
        <v>138.124</v>
      </c>
      <c r="I73" s="84">
        <v>162.98631999999998</v>
      </c>
    </row>
    <row r="74" spans="1:9" x14ac:dyDescent="0.25">
      <c r="A74" s="53" t="s">
        <v>71</v>
      </c>
      <c r="B74" s="54" t="s">
        <v>61</v>
      </c>
      <c r="C74" s="55" t="s">
        <v>60</v>
      </c>
      <c r="D74" s="68">
        <v>690.62</v>
      </c>
      <c r="E74" s="68">
        <f t="shared" si="0"/>
        <v>814.93</v>
      </c>
      <c r="F74" s="84">
        <v>1174.05</v>
      </c>
      <c r="G74" s="84">
        <v>1385.38</v>
      </c>
      <c r="H74" s="84">
        <v>138.124</v>
      </c>
      <c r="I74" s="84">
        <v>162.98631999999998</v>
      </c>
    </row>
    <row r="75" spans="1:9" x14ac:dyDescent="0.25">
      <c r="A75" s="53"/>
      <c r="B75" s="116" t="s">
        <v>62</v>
      </c>
      <c r="C75" s="55"/>
      <c r="D75" s="68"/>
      <c r="E75" s="68"/>
      <c r="F75" s="68"/>
      <c r="G75" s="84"/>
      <c r="H75" s="84"/>
      <c r="I75" s="84"/>
    </row>
    <row r="76" spans="1:9" x14ac:dyDescent="0.25">
      <c r="A76" s="53" t="s">
        <v>72</v>
      </c>
      <c r="B76" s="54" t="s">
        <v>59</v>
      </c>
      <c r="C76" s="55" t="s">
        <v>60</v>
      </c>
      <c r="D76" s="68">
        <v>690.62</v>
      </c>
      <c r="E76" s="68">
        <f t="shared" si="0"/>
        <v>814.93</v>
      </c>
      <c r="F76" s="84">
        <v>1174.05</v>
      </c>
      <c r="G76" s="84">
        <v>1385.38</v>
      </c>
      <c r="H76" s="84">
        <v>138.124</v>
      </c>
      <c r="I76" s="84">
        <v>162.98631999999998</v>
      </c>
    </row>
    <row r="77" spans="1:9" x14ac:dyDescent="0.25">
      <c r="A77" s="53" t="s">
        <v>73</v>
      </c>
      <c r="B77" s="54" t="s">
        <v>61</v>
      </c>
      <c r="C77" s="55" t="s">
        <v>60</v>
      </c>
      <c r="D77" s="68">
        <v>690.62</v>
      </c>
      <c r="E77" s="68">
        <f t="shared" si="0"/>
        <v>814.93</v>
      </c>
      <c r="F77" s="84">
        <v>1174.05</v>
      </c>
      <c r="G77" s="84">
        <v>1385.38</v>
      </c>
      <c r="H77" s="84">
        <v>138.124</v>
      </c>
      <c r="I77" s="84">
        <v>162.98631999999998</v>
      </c>
    </row>
    <row r="78" spans="1:9" x14ac:dyDescent="0.25">
      <c r="A78" s="53"/>
      <c r="B78" s="116" t="s">
        <v>63</v>
      </c>
      <c r="C78" s="55"/>
      <c r="D78" s="68"/>
      <c r="E78" s="68"/>
      <c r="F78" s="68"/>
      <c r="G78" s="84"/>
      <c r="H78" s="84"/>
      <c r="I78" s="84"/>
    </row>
    <row r="79" spans="1:9" x14ac:dyDescent="0.25">
      <c r="A79" s="53" t="s">
        <v>74</v>
      </c>
      <c r="B79" s="54" t="s">
        <v>64</v>
      </c>
      <c r="C79" s="55" t="s">
        <v>57</v>
      </c>
      <c r="D79" s="68">
        <v>690.62</v>
      </c>
      <c r="E79" s="68">
        <f t="shared" si="0"/>
        <v>814.93</v>
      </c>
      <c r="F79" s="84">
        <v>1174.05</v>
      </c>
      <c r="G79" s="84">
        <v>1385.38</v>
      </c>
      <c r="H79" s="84">
        <v>138.124</v>
      </c>
      <c r="I79" s="84">
        <v>162.98631999999998</v>
      </c>
    </row>
    <row r="80" spans="1:9" x14ac:dyDescent="0.25">
      <c r="A80" s="53" t="s">
        <v>75</v>
      </c>
      <c r="B80" s="54" t="s">
        <v>65</v>
      </c>
      <c r="C80" s="55" t="s">
        <v>57</v>
      </c>
      <c r="D80" s="68">
        <v>690.62</v>
      </c>
      <c r="E80" s="68">
        <f t="shared" si="0"/>
        <v>814.93</v>
      </c>
      <c r="F80" s="84">
        <v>1174.05</v>
      </c>
      <c r="G80" s="84">
        <v>1385.38</v>
      </c>
      <c r="H80" s="84">
        <v>138.124</v>
      </c>
      <c r="I80" s="84">
        <v>162.98631999999998</v>
      </c>
    </row>
    <row r="81" spans="1:9" ht="45" x14ac:dyDescent="0.25">
      <c r="A81" s="53" t="s">
        <v>76</v>
      </c>
      <c r="B81" s="56" t="s">
        <v>66</v>
      </c>
      <c r="C81" s="55" t="s">
        <v>67</v>
      </c>
      <c r="D81" s="68">
        <v>197.48</v>
      </c>
      <c r="E81" s="68">
        <v>233.03</v>
      </c>
      <c r="F81" s="84">
        <v>335.72</v>
      </c>
      <c r="G81" s="84">
        <v>396.15</v>
      </c>
      <c r="H81" s="84">
        <v>39.496000000000002</v>
      </c>
      <c r="I81" s="84">
        <v>46.60528</v>
      </c>
    </row>
    <row r="82" spans="1:9" ht="30" x14ac:dyDescent="0.25">
      <c r="A82" s="53" t="s">
        <v>78</v>
      </c>
      <c r="B82" s="54" t="s">
        <v>77</v>
      </c>
      <c r="C82" s="55" t="s">
        <v>79</v>
      </c>
      <c r="D82" s="68">
        <v>690.62</v>
      </c>
      <c r="E82" s="68">
        <f t="shared" si="0"/>
        <v>814.93</v>
      </c>
      <c r="F82" s="84">
        <v>1174.05</v>
      </c>
      <c r="G82" s="84">
        <v>1385.38</v>
      </c>
      <c r="H82" s="84">
        <v>138.124</v>
      </c>
      <c r="I82" s="84">
        <v>162.98631999999998</v>
      </c>
    </row>
    <row r="83" spans="1:9" ht="30" x14ac:dyDescent="0.25">
      <c r="A83" s="53" t="s">
        <v>143</v>
      </c>
      <c r="B83" s="54" t="s">
        <v>80</v>
      </c>
      <c r="C83" s="55" t="s">
        <v>81</v>
      </c>
      <c r="D83" s="68">
        <v>690.62</v>
      </c>
      <c r="E83" s="68">
        <f t="shared" si="0"/>
        <v>814.93</v>
      </c>
      <c r="F83" s="84">
        <v>1174.05</v>
      </c>
      <c r="G83" s="84">
        <v>1385.38</v>
      </c>
      <c r="H83" s="84">
        <v>138.124</v>
      </c>
      <c r="I83" s="84">
        <v>162.98631999999998</v>
      </c>
    </row>
    <row r="84" spans="1:9" x14ac:dyDescent="0.25">
      <c r="A84" s="53" t="s">
        <v>144</v>
      </c>
      <c r="B84" s="54" t="s">
        <v>82</v>
      </c>
      <c r="C84" s="55" t="s">
        <v>83</v>
      </c>
      <c r="D84" s="68">
        <v>690.62</v>
      </c>
      <c r="E84" s="68">
        <f t="shared" si="0"/>
        <v>814.93</v>
      </c>
      <c r="F84" s="84">
        <v>1174.05</v>
      </c>
      <c r="G84" s="84">
        <v>1385.38</v>
      </c>
      <c r="H84" s="84">
        <v>138.124</v>
      </c>
      <c r="I84" s="84">
        <v>162.98631999999998</v>
      </c>
    </row>
    <row r="85" spans="1:9" x14ac:dyDescent="0.25">
      <c r="A85" s="53"/>
      <c r="B85" s="56" t="s">
        <v>84</v>
      </c>
      <c r="C85" s="55"/>
      <c r="D85" s="68"/>
      <c r="E85" s="68"/>
      <c r="F85" s="68"/>
      <c r="G85" s="84"/>
      <c r="H85" s="84"/>
      <c r="I85" s="84"/>
    </row>
    <row r="86" spans="1:9" ht="30" x14ac:dyDescent="0.25">
      <c r="A86" s="53" t="s">
        <v>145</v>
      </c>
      <c r="B86" s="54" t="s">
        <v>85</v>
      </c>
      <c r="C86" s="55" t="s">
        <v>86</v>
      </c>
      <c r="D86" s="68">
        <v>323.54000000000002</v>
      </c>
      <c r="E86" s="68">
        <f t="shared" si="0"/>
        <v>381.78</v>
      </c>
      <c r="F86" s="84">
        <v>550.02</v>
      </c>
      <c r="G86" s="84">
        <v>649.02</v>
      </c>
      <c r="H86" s="84">
        <v>64.708000000000013</v>
      </c>
      <c r="I86" s="84">
        <v>76.355440000000016</v>
      </c>
    </row>
    <row r="87" spans="1:9" ht="30" x14ac:dyDescent="0.25">
      <c r="A87" s="53" t="s">
        <v>146</v>
      </c>
      <c r="B87" s="54" t="s">
        <v>87</v>
      </c>
      <c r="C87" s="55" t="s">
        <v>86</v>
      </c>
      <c r="D87" s="68">
        <v>323.54000000000002</v>
      </c>
      <c r="E87" s="68">
        <f t="shared" si="0"/>
        <v>381.78</v>
      </c>
      <c r="F87" s="84">
        <v>550.02</v>
      </c>
      <c r="G87" s="84">
        <v>649.02</v>
      </c>
      <c r="H87" s="84">
        <v>64.708000000000013</v>
      </c>
      <c r="I87" s="84">
        <v>76.355440000000016</v>
      </c>
    </row>
    <row r="88" spans="1:9" x14ac:dyDescent="0.25">
      <c r="A88" s="53"/>
      <c r="B88" s="56" t="s">
        <v>88</v>
      </c>
      <c r="C88" s="55"/>
      <c r="D88" s="68"/>
      <c r="E88" s="68"/>
      <c r="F88" s="68"/>
      <c r="G88" s="84"/>
      <c r="H88" s="84"/>
      <c r="I88" s="84"/>
    </row>
    <row r="89" spans="1:9" x14ac:dyDescent="0.25">
      <c r="A89" s="53" t="s">
        <v>147</v>
      </c>
      <c r="B89" s="54" t="s">
        <v>89</v>
      </c>
      <c r="C89" s="55" t="s">
        <v>90</v>
      </c>
      <c r="D89" s="68">
        <v>690.62</v>
      </c>
      <c r="E89" s="68">
        <f t="shared" si="0"/>
        <v>814.93</v>
      </c>
      <c r="F89" s="84">
        <v>1174.05</v>
      </c>
      <c r="G89" s="84">
        <v>1385.38</v>
      </c>
      <c r="H89" s="84"/>
      <c r="I89" s="84"/>
    </row>
    <row r="90" spans="1:9" x14ac:dyDescent="0.25">
      <c r="A90" s="53" t="s">
        <v>148</v>
      </c>
      <c r="B90" s="54" t="s">
        <v>91</v>
      </c>
      <c r="C90" s="55" t="s">
        <v>90</v>
      </c>
      <c r="D90" s="68">
        <v>690.62</v>
      </c>
      <c r="E90" s="68">
        <f t="shared" si="0"/>
        <v>814.93</v>
      </c>
      <c r="F90" s="84">
        <v>1174.05</v>
      </c>
      <c r="G90" s="84">
        <v>1385.38</v>
      </c>
      <c r="H90" s="84">
        <v>138.124</v>
      </c>
      <c r="I90" s="84">
        <v>162.98631999999998</v>
      </c>
    </row>
    <row r="91" spans="1:9" ht="45" x14ac:dyDescent="0.25">
      <c r="A91" s="53" t="s">
        <v>149</v>
      </c>
      <c r="B91" s="54" t="s">
        <v>92</v>
      </c>
      <c r="C91" s="55" t="s">
        <v>93</v>
      </c>
      <c r="D91" s="68">
        <v>690.62</v>
      </c>
      <c r="E91" s="68">
        <f t="shared" si="0"/>
        <v>814.93</v>
      </c>
      <c r="F91" s="84">
        <v>1174.05</v>
      </c>
      <c r="G91" s="84">
        <v>1385.38</v>
      </c>
      <c r="H91" s="84">
        <v>138.124</v>
      </c>
      <c r="I91" s="84">
        <v>162.98631999999998</v>
      </c>
    </row>
    <row r="92" spans="1:9" x14ac:dyDescent="0.25">
      <c r="A92" s="53"/>
      <c r="B92" s="116" t="s">
        <v>94</v>
      </c>
      <c r="C92" s="55"/>
      <c r="D92" s="68"/>
      <c r="E92" s="68"/>
      <c r="F92" s="68"/>
      <c r="G92" s="84"/>
      <c r="H92" s="84"/>
      <c r="I92" s="84"/>
    </row>
    <row r="93" spans="1:9" x14ac:dyDescent="0.25">
      <c r="A93" s="53" t="s">
        <v>150</v>
      </c>
      <c r="B93" s="54" t="s">
        <v>89</v>
      </c>
      <c r="C93" s="55" t="s">
        <v>95</v>
      </c>
      <c r="D93" s="68">
        <v>690.62</v>
      </c>
      <c r="E93" s="68">
        <f t="shared" si="0"/>
        <v>814.93</v>
      </c>
      <c r="F93" s="84">
        <v>1174.05</v>
      </c>
      <c r="G93" s="84">
        <v>1385.38</v>
      </c>
      <c r="H93" s="84">
        <v>138.124</v>
      </c>
      <c r="I93" s="84">
        <v>162.98631999999998</v>
      </c>
    </row>
    <row r="94" spans="1:9" x14ac:dyDescent="0.25">
      <c r="A94" s="53" t="s">
        <v>151</v>
      </c>
      <c r="B94" s="54" t="s">
        <v>91</v>
      </c>
      <c r="C94" s="55" t="s">
        <v>95</v>
      </c>
      <c r="D94" s="68">
        <v>690.62</v>
      </c>
      <c r="E94" s="68">
        <f t="shared" si="0"/>
        <v>814.93</v>
      </c>
      <c r="F94" s="84">
        <v>1174.05</v>
      </c>
      <c r="G94" s="84">
        <v>1385.38</v>
      </c>
      <c r="H94" s="84">
        <v>138.124</v>
      </c>
      <c r="I94" s="84">
        <v>162.98631999999998</v>
      </c>
    </row>
    <row r="95" spans="1:9" x14ac:dyDescent="0.25">
      <c r="A95" s="53" t="s">
        <v>152</v>
      </c>
      <c r="B95" s="54" t="s">
        <v>96</v>
      </c>
      <c r="C95" s="55" t="s">
        <v>97</v>
      </c>
      <c r="D95" s="68">
        <v>690.62</v>
      </c>
      <c r="E95" s="68">
        <f t="shared" si="0"/>
        <v>814.93</v>
      </c>
      <c r="F95" s="84">
        <v>1174.05</v>
      </c>
      <c r="G95" s="84">
        <v>1385.38</v>
      </c>
      <c r="H95" s="84">
        <v>138.124</v>
      </c>
      <c r="I95" s="84">
        <v>162.98631999999998</v>
      </c>
    </row>
    <row r="96" spans="1:9" x14ac:dyDescent="0.25">
      <c r="A96" s="53"/>
      <c r="B96" s="56" t="s">
        <v>98</v>
      </c>
      <c r="C96" s="55"/>
      <c r="D96" s="68"/>
      <c r="E96" s="68"/>
      <c r="F96" s="68"/>
      <c r="G96" s="84"/>
      <c r="H96" s="84"/>
      <c r="I96" s="84"/>
    </row>
    <row r="97" spans="1:9" x14ac:dyDescent="0.25">
      <c r="A97" s="53" t="s">
        <v>153</v>
      </c>
      <c r="B97" s="54" t="s">
        <v>99</v>
      </c>
      <c r="C97" s="55" t="s">
        <v>100</v>
      </c>
      <c r="D97" s="68">
        <v>420.39</v>
      </c>
      <c r="E97" s="68">
        <f t="shared" si="0"/>
        <v>496.06</v>
      </c>
      <c r="F97" s="84">
        <v>714.66</v>
      </c>
      <c r="G97" s="84">
        <v>843.3</v>
      </c>
      <c r="H97" s="84">
        <v>84.078000000000003</v>
      </c>
      <c r="I97" s="84">
        <v>99.212040000000002</v>
      </c>
    </row>
    <row r="98" spans="1:9" x14ac:dyDescent="0.25">
      <c r="A98" s="53" t="s">
        <v>154</v>
      </c>
      <c r="B98" s="54" t="s">
        <v>101</v>
      </c>
      <c r="C98" s="55" t="s">
        <v>100</v>
      </c>
      <c r="D98" s="68">
        <v>420.39</v>
      </c>
      <c r="E98" s="68">
        <f t="shared" si="0"/>
        <v>496.06</v>
      </c>
      <c r="F98" s="84">
        <v>714.66</v>
      </c>
      <c r="G98" s="84">
        <v>843.3</v>
      </c>
      <c r="H98" s="84">
        <v>84.078000000000003</v>
      </c>
      <c r="I98" s="84">
        <v>99.212040000000002</v>
      </c>
    </row>
    <row r="99" spans="1:9" x14ac:dyDescent="0.25">
      <c r="A99" s="53"/>
      <c r="B99" s="56" t="s">
        <v>102</v>
      </c>
      <c r="C99" s="55"/>
      <c r="D99" s="68"/>
      <c r="E99" s="68"/>
      <c r="F99" s="68"/>
      <c r="G99" s="84"/>
      <c r="H99" s="84"/>
      <c r="I99" s="84"/>
    </row>
    <row r="100" spans="1:9" x14ac:dyDescent="0.25">
      <c r="A100" s="53" t="s">
        <v>155</v>
      </c>
      <c r="B100" s="54" t="s">
        <v>103</v>
      </c>
      <c r="C100" s="55" t="s">
        <v>104</v>
      </c>
      <c r="D100" s="68">
        <v>151.03</v>
      </c>
      <c r="E100" s="68">
        <f t="shared" si="0"/>
        <v>178.22</v>
      </c>
      <c r="F100" s="84">
        <v>256.75</v>
      </c>
      <c r="G100" s="84">
        <v>302.97000000000003</v>
      </c>
      <c r="H100" s="84">
        <v>30.206000000000003</v>
      </c>
      <c r="I100" s="84">
        <v>35.643080000000005</v>
      </c>
    </row>
    <row r="101" spans="1:9" x14ac:dyDescent="0.25">
      <c r="A101" s="53" t="s">
        <v>156</v>
      </c>
      <c r="B101" s="54" t="s">
        <v>105</v>
      </c>
      <c r="C101" s="55" t="s">
        <v>104</v>
      </c>
      <c r="D101" s="68">
        <v>151.03</v>
      </c>
      <c r="E101" s="68">
        <f t="shared" si="0"/>
        <v>178.22</v>
      </c>
      <c r="F101" s="84">
        <v>256.75</v>
      </c>
      <c r="G101" s="84">
        <v>302.97000000000003</v>
      </c>
      <c r="H101" s="84">
        <v>30.206000000000003</v>
      </c>
      <c r="I101" s="84">
        <v>35.643080000000005</v>
      </c>
    </row>
    <row r="102" spans="1:9" x14ac:dyDescent="0.25">
      <c r="A102" s="53" t="s">
        <v>157</v>
      </c>
      <c r="B102" s="117" t="s">
        <v>106</v>
      </c>
      <c r="C102" s="55" t="s">
        <v>107</v>
      </c>
      <c r="D102" s="68">
        <v>420.39</v>
      </c>
      <c r="E102" s="68">
        <f t="shared" si="0"/>
        <v>496.06</v>
      </c>
      <c r="F102" s="84">
        <v>714.66</v>
      </c>
      <c r="G102" s="84">
        <v>843.3</v>
      </c>
      <c r="H102" s="84">
        <v>84.078000000000003</v>
      </c>
      <c r="I102" s="84">
        <v>99.212040000000002</v>
      </c>
    </row>
    <row r="103" spans="1:9" x14ac:dyDescent="0.25">
      <c r="A103" s="53" t="s">
        <v>158</v>
      </c>
      <c r="B103" s="117" t="s">
        <v>108</v>
      </c>
      <c r="C103" s="55" t="s">
        <v>109</v>
      </c>
      <c r="D103" s="68">
        <v>420.39</v>
      </c>
      <c r="E103" s="68">
        <f t="shared" si="0"/>
        <v>496.06</v>
      </c>
      <c r="F103" s="84">
        <v>714.66</v>
      </c>
      <c r="G103" s="84">
        <v>843.3</v>
      </c>
      <c r="H103" s="84">
        <v>84.078000000000003</v>
      </c>
      <c r="I103" s="84">
        <v>99.212040000000002</v>
      </c>
    </row>
    <row r="104" spans="1:9" x14ac:dyDescent="0.25">
      <c r="A104" s="53" t="s">
        <v>159</v>
      </c>
      <c r="B104" s="54" t="s">
        <v>110</v>
      </c>
      <c r="C104" s="55" t="s">
        <v>111</v>
      </c>
      <c r="D104" s="68">
        <v>449.93</v>
      </c>
      <c r="E104" s="68">
        <f t="shared" si="0"/>
        <v>530.91999999999996</v>
      </c>
      <c r="F104" s="84">
        <v>764.88</v>
      </c>
      <c r="G104" s="84">
        <v>902.56</v>
      </c>
      <c r="H104" s="84">
        <v>89.986000000000004</v>
      </c>
      <c r="I104" s="84">
        <v>106.18348</v>
      </c>
    </row>
    <row r="105" spans="1:9" x14ac:dyDescent="0.25">
      <c r="A105" s="53" t="s">
        <v>160</v>
      </c>
      <c r="B105" s="54" t="s">
        <v>112</v>
      </c>
      <c r="C105" s="55" t="s">
        <v>113</v>
      </c>
      <c r="D105" s="68">
        <v>1093.25</v>
      </c>
      <c r="E105" s="68">
        <f t="shared" si="0"/>
        <v>1290.04</v>
      </c>
      <c r="F105" s="84">
        <v>1858.53</v>
      </c>
      <c r="G105" s="84">
        <v>2193.0700000000002</v>
      </c>
      <c r="H105" s="84">
        <v>218.65</v>
      </c>
      <c r="I105" s="84">
        <v>258.00700000000001</v>
      </c>
    </row>
    <row r="106" spans="1:9" x14ac:dyDescent="0.25">
      <c r="A106" s="53" t="s">
        <v>161</v>
      </c>
      <c r="B106" s="54" t="s">
        <v>114</v>
      </c>
      <c r="C106" s="55" t="s">
        <v>113</v>
      </c>
      <c r="D106" s="68">
        <v>1093.25</v>
      </c>
      <c r="E106" s="68">
        <f t="shared" si="0"/>
        <v>1290.04</v>
      </c>
      <c r="F106" s="84">
        <v>1858.53</v>
      </c>
      <c r="G106" s="84">
        <v>2193.0700000000002</v>
      </c>
      <c r="H106" s="84">
        <v>218.65</v>
      </c>
      <c r="I106" s="84">
        <v>258.00700000000001</v>
      </c>
    </row>
    <row r="107" spans="1:9" ht="30" x14ac:dyDescent="0.25">
      <c r="A107" s="53" t="s">
        <v>162</v>
      </c>
      <c r="B107" s="54" t="s">
        <v>115</v>
      </c>
      <c r="C107" s="55" t="s">
        <v>116</v>
      </c>
      <c r="D107" s="68">
        <v>690.62</v>
      </c>
      <c r="E107" s="68">
        <f t="shared" si="0"/>
        <v>814.93</v>
      </c>
      <c r="F107" s="84">
        <v>1174.05</v>
      </c>
      <c r="G107" s="84">
        <v>1385.38</v>
      </c>
      <c r="H107" s="84">
        <v>138.124</v>
      </c>
      <c r="I107" s="84">
        <v>162.98631999999998</v>
      </c>
    </row>
    <row r="108" spans="1:9" x14ac:dyDescent="0.25">
      <c r="A108" s="53" t="s">
        <v>163</v>
      </c>
      <c r="B108" s="54" t="s">
        <v>117</v>
      </c>
      <c r="C108" s="55" t="s">
        <v>118</v>
      </c>
      <c r="D108" s="68">
        <v>437.79</v>
      </c>
      <c r="E108" s="68">
        <f t="shared" si="0"/>
        <v>516.59</v>
      </c>
      <c r="F108" s="84">
        <v>744.24</v>
      </c>
      <c r="G108" s="84">
        <v>878.2</v>
      </c>
      <c r="H108" s="84">
        <v>87.558000000000007</v>
      </c>
      <c r="I108" s="84">
        <v>103.31844000000001</v>
      </c>
    </row>
    <row r="109" spans="1:9" x14ac:dyDescent="0.25">
      <c r="A109" s="53"/>
      <c r="B109" s="56" t="s">
        <v>119</v>
      </c>
      <c r="C109" s="55"/>
      <c r="D109" s="68"/>
      <c r="E109" s="68">
        <f t="shared" si="0"/>
        <v>0</v>
      </c>
      <c r="F109" s="68"/>
      <c r="G109" s="84"/>
      <c r="H109" s="84"/>
      <c r="I109" s="84"/>
    </row>
    <row r="110" spans="1:9" x14ac:dyDescent="0.25">
      <c r="A110" s="53" t="s">
        <v>164</v>
      </c>
      <c r="B110" s="54" t="s">
        <v>120</v>
      </c>
      <c r="C110" s="55" t="s">
        <v>121</v>
      </c>
      <c r="D110" s="68">
        <v>437.79</v>
      </c>
      <c r="E110" s="68">
        <f t="shared" si="0"/>
        <v>516.59</v>
      </c>
      <c r="F110" s="84">
        <v>744.24</v>
      </c>
      <c r="G110" s="84">
        <v>878.2</v>
      </c>
      <c r="H110" s="84">
        <v>87.558000000000007</v>
      </c>
      <c r="I110" s="84">
        <v>103.31844000000001</v>
      </c>
    </row>
    <row r="111" spans="1:9" x14ac:dyDescent="0.25">
      <c r="A111" s="53" t="s">
        <v>165</v>
      </c>
      <c r="B111" s="54" t="s">
        <v>122</v>
      </c>
      <c r="C111" s="55" t="s">
        <v>121</v>
      </c>
      <c r="D111" s="68">
        <v>437.79</v>
      </c>
      <c r="E111" s="68">
        <f t="shared" si="0"/>
        <v>516.59</v>
      </c>
      <c r="F111" s="84">
        <v>744.24</v>
      </c>
      <c r="G111" s="84">
        <v>878.2</v>
      </c>
      <c r="H111" s="84">
        <v>87.558000000000007</v>
      </c>
      <c r="I111" s="84">
        <v>103.31844000000001</v>
      </c>
    </row>
    <row r="112" spans="1:9" x14ac:dyDescent="0.25">
      <c r="A112" s="53"/>
      <c r="B112" s="56" t="s">
        <v>123</v>
      </c>
      <c r="C112" s="55"/>
      <c r="D112" s="68"/>
      <c r="E112" s="68"/>
      <c r="F112" s="68"/>
      <c r="G112" s="84"/>
      <c r="H112" s="84"/>
      <c r="I112" s="84"/>
    </row>
    <row r="113" spans="1:9" x14ac:dyDescent="0.25">
      <c r="A113" s="53" t="s">
        <v>166</v>
      </c>
      <c r="B113" s="54" t="s">
        <v>124</v>
      </c>
      <c r="C113" s="55" t="s">
        <v>100</v>
      </c>
      <c r="D113" s="68">
        <v>437.79</v>
      </c>
      <c r="E113" s="68">
        <f t="shared" ref="E113:E136" si="1">ROUND(D113*1.18,2)</f>
        <v>516.59</v>
      </c>
      <c r="F113" s="84">
        <v>744.24</v>
      </c>
      <c r="G113" s="84">
        <v>878.2</v>
      </c>
      <c r="H113" s="84">
        <v>87.558000000000007</v>
      </c>
      <c r="I113" s="84">
        <v>103.31844000000001</v>
      </c>
    </row>
    <row r="114" spans="1:9" x14ac:dyDescent="0.25">
      <c r="A114" s="53" t="s">
        <v>167</v>
      </c>
      <c r="B114" s="54" t="s">
        <v>125</v>
      </c>
      <c r="C114" s="55" t="s">
        <v>100</v>
      </c>
      <c r="D114" s="68">
        <v>437.79</v>
      </c>
      <c r="E114" s="68">
        <f t="shared" si="1"/>
        <v>516.59</v>
      </c>
      <c r="F114" s="84">
        <v>744.24</v>
      </c>
      <c r="G114" s="84">
        <v>878.2</v>
      </c>
      <c r="H114" s="84">
        <v>87.558000000000007</v>
      </c>
      <c r="I114" s="84">
        <v>103.31844000000001</v>
      </c>
    </row>
    <row r="115" spans="1:9" x14ac:dyDescent="0.25">
      <c r="A115" s="53"/>
      <c r="B115" s="54" t="s">
        <v>455</v>
      </c>
      <c r="C115" s="55" t="s">
        <v>456</v>
      </c>
      <c r="D115" s="48">
        <v>1246.43</v>
      </c>
      <c r="E115" s="48">
        <v>1470.79</v>
      </c>
      <c r="F115" s="84">
        <v>2118.9299999999998</v>
      </c>
      <c r="G115" s="84">
        <v>2500.34</v>
      </c>
      <c r="H115" s="84">
        <v>249.28600000000003</v>
      </c>
      <c r="I115" s="84">
        <v>294.15748000000002</v>
      </c>
    </row>
    <row r="116" spans="1:9" x14ac:dyDescent="0.25">
      <c r="A116" s="53"/>
      <c r="B116" s="54" t="s">
        <v>457</v>
      </c>
      <c r="C116" s="55" t="s">
        <v>456</v>
      </c>
      <c r="D116" s="48">
        <v>1281.46</v>
      </c>
      <c r="E116" s="48">
        <v>1512.12</v>
      </c>
      <c r="F116" s="84">
        <v>2178.48</v>
      </c>
      <c r="G116" s="84">
        <v>2570.61</v>
      </c>
      <c r="H116" s="84">
        <v>256.29200000000003</v>
      </c>
      <c r="I116" s="84">
        <v>302.42456000000004</v>
      </c>
    </row>
    <row r="117" spans="1:9" x14ac:dyDescent="0.25">
      <c r="A117" s="53" t="s">
        <v>168</v>
      </c>
      <c r="B117" s="54" t="s">
        <v>126</v>
      </c>
      <c r="C117" s="55" t="s">
        <v>16</v>
      </c>
      <c r="D117" s="68">
        <v>10984.84</v>
      </c>
      <c r="E117" s="68">
        <v>12962.11</v>
      </c>
      <c r="F117" s="84">
        <v>18674.23</v>
      </c>
      <c r="G117" s="84">
        <v>22035.59</v>
      </c>
      <c r="H117" s="84">
        <v>2196.9680000000003</v>
      </c>
      <c r="I117" s="84">
        <v>2592.4222400000003</v>
      </c>
    </row>
    <row r="118" spans="1:9" x14ac:dyDescent="0.25">
      <c r="A118" s="53"/>
      <c r="B118" s="54" t="s">
        <v>458</v>
      </c>
      <c r="C118" s="55" t="s">
        <v>456</v>
      </c>
      <c r="D118" s="68">
        <v>300.89</v>
      </c>
      <c r="E118" s="68">
        <v>355.05</v>
      </c>
      <c r="F118" s="84">
        <v>511.51</v>
      </c>
      <c r="G118" s="84">
        <v>603.58000000000004</v>
      </c>
      <c r="H118" s="84">
        <v>60.177999999999997</v>
      </c>
      <c r="I118" s="84">
        <v>71.010039999999989</v>
      </c>
    </row>
    <row r="119" spans="1:9" x14ac:dyDescent="0.25">
      <c r="A119" s="53"/>
      <c r="B119" s="54" t="s">
        <v>459</v>
      </c>
      <c r="C119" s="55" t="s">
        <v>57</v>
      </c>
      <c r="D119" s="68">
        <v>300.89</v>
      </c>
      <c r="E119" s="68">
        <v>355.05</v>
      </c>
      <c r="F119" s="84">
        <v>511.51</v>
      </c>
      <c r="G119" s="84">
        <v>603.58000000000004</v>
      </c>
      <c r="H119" s="84">
        <v>60.177999999999997</v>
      </c>
      <c r="I119" s="84">
        <v>71.010039999999989</v>
      </c>
    </row>
    <row r="120" spans="1:9" x14ac:dyDescent="0.25">
      <c r="A120" s="53"/>
      <c r="B120" s="56" t="s">
        <v>127</v>
      </c>
      <c r="C120" s="55"/>
      <c r="D120" s="68"/>
      <c r="E120" s="68"/>
      <c r="F120" s="68"/>
      <c r="G120" s="84"/>
      <c r="H120" s="84"/>
      <c r="I120" s="84"/>
    </row>
    <row r="121" spans="1:9" ht="45" x14ac:dyDescent="0.25">
      <c r="A121" s="53" t="s">
        <v>169</v>
      </c>
      <c r="B121" s="54" t="s">
        <v>128</v>
      </c>
      <c r="C121" s="55" t="s">
        <v>129</v>
      </c>
      <c r="D121" s="68">
        <v>899.94</v>
      </c>
      <c r="E121" s="68">
        <f t="shared" si="1"/>
        <v>1061.93</v>
      </c>
      <c r="F121" s="84">
        <v>1529.9</v>
      </c>
      <c r="G121" s="84">
        <v>1805.28</v>
      </c>
      <c r="H121" s="84">
        <v>179.98800000000003</v>
      </c>
      <c r="I121" s="84">
        <v>212.38584000000003</v>
      </c>
    </row>
    <row r="122" spans="1:9" x14ac:dyDescent="0.25">
      <c r="A122" s="53" t="s">
        <v>170</v>
      </c>
      <c r="B122" s="54" t="s">
        <v>130</v>
      </c>
      <c r="C122" s="55" t="s">
        <v>16</v>
      </c>
      <c r="D122" s="68">
        <v>899.94</v>
      </c>
      <c r="E122" s="68">
        <f t="shared" si="1"/>
        <v>1061.93</v>
      </c>
      <c r="F122" s="84">
        <v>1529.9</v>
      </c>
      <c r="G122" s="84">
        <v>1805.28</v>
      </c>
      <c r="H122" s="84">
        <v>179.98800000000003</v>
      </c>
      <c r="I122" s="84">
        <v>212.38584000000003</v>
      </c>
    </row>
    <row r="123" spans="1:9" x14ac:dyDescent="0.25">
      <c r="A123" s="53"/>
      <c r="B123" s="54" t="s">
        <v>460</v>
      </c>
      <c r="C123" s="55" t="s">
        <v>461</v>
      </c>
      <c r="D123" s="68">
        <v>170.86</v>
      </c>
      <c r="E123" s="68">
        <v>170.86</v>
      </c>
      <c r="F123" s="84">
        <v>290.45999999999998</v>
      </c>
      <c r="G123" s="84">
        <v>342.74</v>
      </c>
      <c r="H123" s="84">
        <v>34.172000000000004</v>
      </c>
      <c r="I123" s="84">
        <v>40.322960000000002</v>
      </c>
    </row>
    <row r="124" spans="1:9" x14ac:dyDescent="0.25">
      <c r="A124" s="53" t="s">
        <v>171</v>
      </c>
      <c r="B124" s="117" t="s">
        <v>422</v>
      </c>
      <c r="C124" s="55" t="s">
        <v>131</v>
      </c>
      <c r="D124" s="68">
        <v>1016.95</v>
      </c>
      <c r="E124" s="68">
        <f>ROUND(D124*1.18,2)</f>
        <v>1200</v>
      </c>
      <c r="F124" s="84">
        <v>1728.82</v>
      </c>
      <c r="G124" s="84">
        <v>2040.01</v>
      </c>
      <c r="H124" s="84">
        <v>203.39000000000001</v>
      </c>
      <c r="I124" s="84">
        <v>240.00020000000001</v>
      </c>
    </row>
    <row r="125" spans="1:9" x14ac:dyDescent="0.25">
      <c r="A125" s="53"/>
      <c r="B125" s="117" t="s">
        <v>462</v>
      </c>
      <c r="C125" s="55" t="s">
        <v>131</v>
      </c>
      <c r="D125" s="68">
        <v>1230</v>
      </c>
      <c r="E125" s="68">
        <v>1500</v>
      </c>
      <c r="F125" s="84">
        <v>2091</v>
      </c>
      <c r="G125" s="84">
        <v>2467.38</v>
      </c>
      <c r="H125" s="84">
        <v>246</v>
      </c>
      <c r="I125" s="84">
        <v>290.27999999999997</v>
      </c>
    </row>
    <row r="126" spans="1:9" x14ac:dyDescent="0.25">
      <c r="A126" s="53" t="s">
        <v>172</v>
      </c>
      <c r="B126" s="54" t="s">
        <v>132</v>
      </c>
      <c r="C126" s="55" t="s">
        <v>16</v>
      </c>
      <c r="D126" s="68">
        <v>555.12</v>
      </c>
      <c r="E126" s="68">
        <v>655.04</v>
      </c>
      <c r="F126" s="84">
        <v>943.7</v>
      </c>
      <c r="G126" s="84">
        <v>1113.57</v>
      </c>
      <c r="H126" s="84">
        <v>111.024</v>
      </c>
      <c r="I126" s="84">
        <v>131.00832</v>
      </c>
    </row>
    <row r="127" spans="1:9" x14ac:dyDescent="0.25">
      <c r="A127" s="53"/>
      <c r="B127" s="56" t="s">
        <v>173</v>
      </c>
      <c r="C127" s="55"/>
      <c r="D127" s="68"/>
      <c r="E127" s="68"/>
      <c r="F127" s="68"/>
      <c r="G127" s="84"/>
      <c r="H127" s="84"/>
      <c r="I127" s="84"/>
    </row>
    <row r="128" spans="1:9" ht="45" x14ac:dyDescent="0.25">
      <c r="A128" s="53" t="s">
        <v>174</v>
      </c>
      <c r="B128" s="54" t="s">
        <v>133</v>
      </c>
      <c r="C128" s="55" t="s">
        <v>134</v>
      </c>
      <c r="D128" s="68">
        <v>1247.73</v>
      </c>
      <c r="E128" s="68">
        <v>1472.32</v>
      </c>
      <c r="F128" s="84">
        <v>2121.14</v>
      </c>
      <c r="G128" s="84">
        <v>2502.9499999999998</v>
      </c>
      <c r="H128" s="84">
        <v>249.54600000000002</v>
      </c>
      <c r="I128" s="84">
        <v>294.46428000000003</v>
      </c>
    </row>
    <row r="129" spans="1:9" ht="45" x14ac:dyDescent="0.25">
      <c r="A129" s="53" t="s">
        <v>175</v>
      </c>
      <c r="B129" s="54" t="s">
        <v>135</v>
      </c>
      <c r="C129" s="55" t="s">
        <v>134</v>
      </c>
      <c r="D129" s="68">
        <v>2102.52</v>
      </c>
      <c r="E129" s="68">
        <v>2480.9699999999998</v>
      </c>
      <c r="F129" s="84">
        <v>3574.28</v>
      </c>
      <c r="G129" s="84">
        <v>4217.6499999999996</v>
      </c>
      <c r="H129" s="84">
        <v>420.50400000000002</v>
      </c>
      <c r="I129" s="84">
        <v>496.19472000000002</v>
      </c>
    </row>
    <row r="130" spans="1:9" ht="45" x14ac:dyDescent="0.25">
      <c r="A130" s="53" t="s">
        <v>176</v>
      </c>
      <c r="B130" s="54" t="s">
        <v>136</v>
      </c>
      <c r="C130" s="55" t="s">
        <v>134</v>
      </c>
      <c r="D130" s="68">
        <v>3050.23</v>
      </c>
      <c r="E130" s="68">
        <v>3599.27</v>
      </c>
      <c r="F130" s="84">
        <v>5185.3900000000003</v>
      </c>
      <c r="G130" s="84">
        <v>6118.76</v>
      </c>
      <c r="H130" s="84">
        <v>610.04600000000005</v>
      </c>
      <c r="I130" s="84">
        <v>719.85428000000002</v>
      </c>
    </row>
    <row r="131" spans="1:9" x14ac:dyDescent="0.25">
      <c r="A131" s="53" t="s">
        <v>177</v>
      </c>
      <c r="B131" s="54" t="s">
        <v>137</v>
      </c>
      <c r="C131" s="55" t="s">
        <v>138</v>
      </c>
      <c r="D131" s="68">
        <v>324.29000000000002</v>
      </c>
      <c r="E131" s="68">
        <v>382.66</v>
      </c>
      <c r="F131" s="84">
        <v>551.29</v>
      </c>
      <c r="G131" s="84">
        <v>650.52</v>
      </c>
      <c r="H131" s="84">
        <v>64.858000000000004</v>
      </c>
      <c r="I131" s="84">
        <v>76.532439999999994</v>
      </c>
    </row>
    <row r="132" spans="1:9" x14ac:dyDescent="0.25">
      <c r="A132" s="53"/>
      <c r="B132" s="56" t="s">
        <v>139</v>
      </c>
      <c r="C132" s="55"/>
      <c r="D132" s="68"/>
      <c r="E132" s="68"/>
      <c r="F132" s="68"/>
      <c r="G132" s="84"/>
      <c r="H132" s="84"/>
      <c r="I132" s="84"/>
    </row>
    <row r="133" spans="1:9" x14ac:dyDescent="0.25">
      <c r="A133" s="53" t="s">
        <v>178</v>
      </c>
      <c r="B133" s="54" t="s">
        <v>140</v>
      </c>
      <c r="C133" s="55" t="s">
        <v>57</v>
      </c>
      <c r="D133" s="68">
        <v>997.46</v>
      </c>
      <c r="E133" s="68">
        <v>1177</v>
      </c>
      <c r="F133" s="84">
        <v>1695.68</v>
      </c>
      <c r="G133" s="84">
        <v>2000.9</v>
      </c>
      <c r="H133" s="84">
        <v>199.49200000000002</v>
      </c>
      <c r="I133" s="84">
        <v>235.40056000000001</v>
      </c>
    </row>
    <row r="134" spans="1:9" x14ac:dyDescent="0.25">
      <c r="A134" s="53" t="s">
        <v>179</v>
      </c>
      <c r="B134" s="54" t="s">
        <v>141</v>
      </c>
      <c r="C134" s="55" t="s">
        <v>57</v>
      </c>
      <c r="D134" s="68">
        <v>1066.1099999999999</v>
      </c>
      <c r="E134" s="68">
        <v>1258.01</v>
      </c>
      <c r="F134" s="84">
        <v>1812.39</v>
      </c>
      <c r="G134" s="84">
        <v>2138.62</v>
      </c>
      <c r="H134" s="84">
        <v>213.22199999999998</v>
      </c>
      <c r="I134" s="84">
        <v>251.60195999999996</v>
      </c>
    </row>
    <row r="135" spans="1:9" x14ac:dyDescent="0.25">
      <c r="A135" s="53"/>
      <c r="B135" s="56" t="s">
        <v>142</v>
      </c>
      <c r="C135" s="55"/>
      <c r="D135" s="68"/>
      <c r="E135" s="68"/>
      <c r="F135" s="68"/>
      <c r="G135" s="84"/>
      <c r="H135" s="84"/>
      <c r="I135" s="84"/>
    </row>
    <row r="136" spans="1:9" x14ac:dyDescent="0.25">
      <c r="A136" s="53" t="s">
        <v>180</v>
      </c>
      <c r="B136" s="54" t="s">
        <v>140</v>
      </c>
      <c r="C136" s="55" t="s">
        <v>57</v>
      </c>
      <c r="D136" s="68">
        <v>810.62</v>
      </c>
      <c r="E136" s="68">
        <f t="shared" si="1"/>
        <v>956.53</v>
      </c>
      <c r="F136" s="84">
        <v>1378.05</v>
      </c>
      <c r="G136" s="84">
        <v>1626.1</v>
      </c>
      <c r="H136" s="84">
        <v>162.12400000000002</v>
      </c>
      <c r="I136" s="84">
        <v>191.30632000000003</v>
      </c>
    </row>
    <row r="137" spans="1:9" x14ac:dyDescent="0.25">
      <c r="A137" s="137" t="s">
        <v>463</v>
      </c>
      <c r="B137" s="137"/>
      <c r="C137" s="137"/>
      <c r="D137" s="137"/>
      <c r="E137" s="137"/>
      <c r="F137" s="137"/>
      <c r="G137" s="137"/>
      <c r="H137" s="137"/>
      <c r="I137" s="137"/>
    </row>
    <row r="138" spans="1:9" ht="30" x14ac:dyDescent="0.25">
      <c r="A138" s="64"/>
      <c r="B138" s="59" t="s">
        <v>464</v>
      </c>
      <c r="C138" s="87" t="s">
        <v>461</v>
      </c>
      <c r="D138" s="87">
        <v>407.83</v>
      </c>
      <c r="E138" s="87">
        <v>481.24</v>
      </c>
      <c r="F138" s="90">
        <v>693.31</v>
      </c>
      <c r="G138" s="84">
        <v>818.11</v>
      </c>
      <c r="H138" s="84">
        <v>81.566000000000003</v>
      </c>
      <c r="I138" s="84">
        <v>96.247879999999995</v>
      </c>
    </row>
    <row r="139" spans="1:9" ht="30" x14ac:dyDescent="0.25">
      <c r="A139" s="64"/>
      <c r="B139" s="59" t="s">
        <v>465</v>
      </c>
      <c r="C139" s="87" t="s">
        <v>461</v>
      </c>
      <c r="D139" s="87">
        <v>416.51</v>
      </c>
      <c r="E139" s="87">
        <v>491.48</v>
      </c>
      <c r="F139" s="90">
        <v>708.07</v>
      </c>
      <c r="G139" s="84">
        <v>835.52</v>
      </c>
      <c r="H139" s="84">
        <v>83.302000000000007</v>
      </c>
      <c r="I139" s="84">
        <v>98.296360000000007</v>
      </c>
    </row>
    <row r="140" spans="1:9" ht="30" x14ac:dyDescent="0.25">
      <c r="A140" s="64"/>
      <c r="B140" s="59" t="s">
        <v>466</v>
      </c>
      <c r="C140" s="87" t="s">
        <v>461</v>
      </c>
      <c r="D140" s="87">
        <v>863.37</v>
      </c>
      <c r="E140" s="87">
        <v>1018.78</v>
      </c>
      <c r="F140" s="90">
        <v>1467.73</v>
      </c>
      <c r="G140" s="84">
        <v>1731.92</v>
      </c>
      <c r="H140" s="84">
        <v>172.67400000000001</v>
      </c>
      <c r="I140" s="84">
        <v>203.75531999999998</v>
      </c>
    </row>
    <row r="141" spans="1:9" ht="30" x14ac:dyDescent="0.25">
      <c r="A141" s="64"/>
      <c r="B141" s="59" t="s">
        <v>467</v>
      </c>
      <c r="C141" s="87" t="s">
        <v>461</v>
      </c>
      <c r="D141" s="87">
        <v>802.02</v>
      </c>
      <c r="E141" s="87">
        <v>946.38</v>
      </c>
      <c r="F141" s="90">
        <v>1363.43</v>
      </c>
      <c r="G141" s="84">
        <v>1608.85</v>
      </c>
      <c r="H141" s="84">
        <v>160.404</v>
      </c>
      <c r="I141" s="84">
        <v>189.27671999999998</v>
      </c>
    </row>
    <row r="142" spans="1:9" x14ac:dyDescent="0.25">
      <c r="A142" s="64"/>
      <c r="B142" s="59" t="s">
        <v>468</v>
      </c>
      <c r="C142" s="87" t="s">
        <v>456</v>
      </c>
      <c r="D142" s="87">
        <v>152.72999999999999</v>
      </c>
      <c r="E142" s="87">
        <v>180.22</v>
      </c>
      <c r="F142" s="90">
        <v>259.64</v>
      </c>
      <c r="G142" s="84">
        <v>306.38</v>
      </c>
      <c r="H142" s="84">
        <v>30.545999999999999</v>
      </c>
      <c r="I142" s="84">
        <v>36.044280000000001</v>
      </c>
    </row>
    <row r="143" spans="1:9" x14ac:dyDescent="0.25">
      <c r="A143" s="64"/>
      <c r="B143" s="59" t="s">
        <v>469</v>
      </c>
      <c r="C143" s="87" t="s">
        <v>456</v>
      </c>
      <c r="D143" s="87">
        <v>221.43</v>
      </c>
      <c r="E143" s="87">
        <v>261.29000000000002</v>
      </c>
      <c r="F143" s="90">
        <v>376.43</v>
      </c>
      <c r="G143" s="84">
        <v>444.19</v>
      </c>
      <c r="H143" s="84">
        <v>44.286000000000001</v>
      </c>
      <c r="I143" s="84">
        <v>52.257480000000001</v>
      </c>
    </row>
    <row r="144" spans="1:9" x14ac:dyDescent="0.25">
      <c r="A144" s="64"/>
      <c r="B144" s="59" t="s">
        <v>470</v>
      </c>
      <c r="C144" s="87" t="s">
        <v>461</v>
      </c>
      <c r="D144" s="87">
        <v>1204.01</v>
      </c>
      <c r="E144" s="87">
        <v>1420.73</v>
      </c>
      <c r="F144" s="90">
        <v>2046.82</v>
      </c>
      <c r="G144" s="84">
        <v>2415.25</v>
      </c>
      <c r="H144" s="84">
        <v>240.80200000000002</v>
      </c>
      <c r="I144" s="84">
        <v>284.14636000000002</v>
      </c>
    </row>
    <row r="145" spans="1:9" x14ac:dyDescent="0.25">
      <c r="A145" s="64"/>
      <c r="B145" s="59" t="s">
        <v>471</v>
      </c>
      <c r="C145" s="87" t="s">
        <v>461</v>
      </c>
      <c r="D145" s="87">
        <v>1477.5</v>
      </c>
      <c r="E145" s="87">
        <v>1420.73</v>
      </c>
      <c r="F145" s="90">
        <v>2511.75</v>
      </c>
      <c r="G145" s="84">
        <v>2963.87</v>
      </c>
      <c r="H145" s="84">
        <v>295.5</v>
      </c>
      <c r="I145" s="84">
        <v>348.69</v>
      </c>
    </row>
    <row r="146" spans="1:9" x14ac:dyDescent="0.25">
      <c r="A146" s="62" t="s">
        <v>472</v>
      </c>
      <c r="B146" s="63"/>
      <c r="C146" s="63"/>
      <c r="D146" s="88"/>
      <c r="E146" s="89"/>
      <c r="F146" s="91"/>
      <c r="G146" s="84"/>
      <c r="H146" s="84"/>
      <c r="I146" s="84"/>
    </row>
    <row r="147" spans="1:9" ht="30" x14ac:dyDescent="0.25">
      <c r="A147" s="64"/>
      <c r="B147" s="59" t="s">
        <v>473</v>
      </c>
      <c r="C147" s="87" t="s">
        <v>16</v>
      </c>
      <c r="D147" s="87">
        <v>10984.84</v>
      </c>
      <c r="E147" s="87">
        <v>12962.11</v>
      </c>
      <c r="F147" s="90">
        <v>18674.23</v>
      </c>
      <c r="G147" s="84">
        <v>22035.59</v>
      </c>
      <c r="H147" s="84">
        <v>2196.9680000000003</v>
      </c>
      <c r="I147" s="84">
        <v>2592.4222400000003</v>
      </c>
    </row>
    <row r="148" spans="1:9" x14ac:dyDescent="0.25">
      <c r="A148" s="64" t="s">
        <v>474</v>
      </c>
      <c r="B148" s="59"/>
      <c r="C148" s="87"/>
      <c r="D148" s="87"/>
      <c r="E148" s="87"/>
      <c r="F148" s="90"/>
      <c r="G148" s="84"/>
      <c r="H148" s="84"/>
      <c r="I148" s="84"/>
    </row>
    <row r="149" spans="1:9" ht="45" x14ac:dyDescent="0.25">
      <c r="A149" s="64"/>
      <c r="B149" s="59" t="s">
        <v>475</v>
      </c>
      <c r="C149" s="87" t="s">
        <v>16</v>
      </c>
      <c r="D149" s="87">
        <v>2324.77</v>
      </c>
      <c r="E149" s="87">
        <v>2743.23</v>
      </c>
      <c r="F149" s="90">
        <v>3952.11</v>
      </c>
      <c r="G149" s="84">
        <v>4663.49</v>
      </c>
      <c r="H149" s="84">
        <v>464.95400000000001</v>
      </c>
      <c r="I149" s="84">
        <v>548.64571999999998</v>
      </c>
    </row>
    <row r="150" spans="1:9" ht="45" x14ac:dyDescent="0.25">
      <c r="A150" s="64"/>
      <c r="B150" s="59" t="s">
        <v>476</v>
      </c>
      <c r="C150" s="87" t="s">
        <v>16</v>
      </c>
      <c r="D150" s="87">
        <v>8182.61</v>
      </c>
      <c r="E150" s="87">
        <v>9655.48</v>
      </c>
      <c r="F150" s="90">
        <v>13910.44</v>
      </c>
      <c r="G150" s="84">
        <v>16414.32</v>
      </c>
      <c r="H150" s="84">
        <v>1636.5219999999999</v>
      </c>
      <c r="I150" s="84">
        <v>1931.0959599999999</v>
      </c>
    </row>
    <row r="151" spans="1:9" x14ac:dyDescent="0.25">
      <c r="A151" s="64"/>
      <c r="B151" s="59" t="s">
        <v>477</v>
      </c>
      <c r="C151" s="87" t="s">
        <v>442</v>
      </c>
      <c r="D151" s="87">
        <v>164</v>
      </c>
      <c r="E151" s="87">
        <v>200</v>
      </c>
      <c r="F151" s="90">
        <v>278.8</v>
      </c>
      <c r="G151" s="84">
        <v>328.98</v>
      </c>
      <c r="H151" s="84">
        <v>32.800000000000004</v>
      </c>
      <c r="I151" s="84">
        <v>38.704000000000001</v>
      </c>
    </row>
    <row r="152" spans="1:9" x14ac:dyDescent="0.25">
      <c r="A152" s="137" t="s">
        <v>181</v>
      </c>
      <c r="B152" s="137"/>
      <c r="C152" s="137"/>
      <c r="D152" s="137"/>
      <c r="E152" s="137"/>
      <c r="F152" s="137"/>
      <c r="G152" s="137"/>
      <c r="H152" s="137"/>
      <c r="I152" s="137"/>
    </row>
    <row r="153" spans="1:9" ht="30" x14ac:dyDescent="0.25">
      <c r="A153" s="53" t="s">
        <v>213</v>
      </c>
      <c r="B153" s="54" t="s">
        <v>182</v>
      </c>
      <c r="C153" s="55" t="s">
        <v>183</v>
      </c>
      <c r="D153" s="68">
        <v>225.8</v>
      </c>
      <c r="E153" s="68">
        <v>266.44</v>
      </c>
      <c r="F153" s="84">
        <v>383.86</v>
      </c>
      <c r="G153" s="84">
        <v>452.95</v>
      </c>
      <c r="H153" s="84">
        <v>45.160000000000004</v>
      </c>
      <c r="I153" s="84">
        <v>53.288800000000002</v>
      </c>
    </row>
    <row r="154" spans="1:9" x14ac:dyDescent="0.25">
      <c r="A154" s="53"/>
      <c r="B154" s="54" t="s">
        <v>478</v>
      </c>
      <c r="C154" s="55" t="s">
        <v>461</v>
      </c>
      <c r="D154" s="68">
        <v>18.940000000000001</v>
      </c>
      <c r="E154" s="68">
        <v>22.35</v>
      </c>
      <c r="F154" s="84">
        <v>32.200000000000003</v>
      </c>
      <c r="G154" s="84">
        <v>38</v>
      </c>
      <c r="H154" s="84">
        <v>3.7880000000000003</v>
      </c>
      <c r="I154" s="84">
        <v>4.4698400000000005</v>
      </c>
    </row>
    <row r="155" spans="1:9" x14ac:dyDescent="0.25">
      <c r="A155" s="53"/>
      <c r="B155" s="54" t="s">
        <v>479</v>
      </c>
      <c r="C155" s="55" t="s">
        <v>461</v>
      </c>
      <c r="D155" s="68">
        <v>22.18</v>
      </c>
      <c r="E155" s="68">
        <v>26.17</v>
      </c>
      <c r="F155" s="84">
        <v>37.71</v>
      </c>
      <c r="G155" s="84">
        <v>44.5</v>
      </c>
      <c r="H155" s="84">
        <v>4.4359999999999999</v>
      </c>
      <c r="I155" s="84">
        <v>5.2344799999999996</v>
      </c>
    </row>
    <row r="156" spans="1:9" x14ac:dyDescent="0.25">
      <c r="A156" s="53"/>
      <c r="B156" s="54" t="s">
        <v>480</v>
      </c>
      <c r="C156" s="55" t="s">
        <v>461</v>
      </c>
      <c r="D156" s="68">
        <v>225.8</v>
      </c>
      <c r="E156" s="68">
        <v>266.44</v>
      </c>
      <c r="F156" s="84">
        <v>383.86</v>
      </c>
      <c r="G156" s="84">
        <v>452.95</v>
      </c>
      <c r="H156" s="84">
        <v>45.160000000000004</v>
      </c>
      <c r="I156" s="84">
        <v>53.288800000000002</v>
      </c>
    </row>
    <row r="157" spans="1:9" x14ac:dyDescent="0.25">
      <c r="A157" s="53"/>
      <c r="B157" s="54" t="s">
        <v>481</v>
      </c>
      <c r="C157" s="55" t="s">
        <v>461</v>
      </c>
      <c r="D157" s="68">
        <v>258.79000000000002</v>
      </c>
      <c r="E157" s="68">
        <v>305.37</v>
      </c>
      <c r="F157" s="84">
        <v>439.94</v>
      </c>
      <c r="G157" s="84">
        <v>519.13</v>
      </c>
      <c r="H157" s="84">
        <v>51.75800000000001</v>
      </c>
      <c r="I157" s="84">
        <v>61.07444000000001</v>
      </c>
    </row>
    <row r="158" spans="1:9" x14ac:dyDescent="0.25">
      <c r="A158" s="53"/>
      <c r="B158" s="54" t="s">
        <v>482</v>
      </c>
      <c r="C158" s="55" t="s">
        <v>456</v>
      </c>
      <c r="D158" s="68">
        <v>220.29</v>
      </c>
      <c r="E158" s="68">
        <v>259.94</v>
      </c>
      <c r="F158" s="84">
        <v>374.49</v>
      </c>
      <c r="G158" s="84">
        <v>441.9</v>
      </c>
      <c r="H158" s="84">
        <v>44.058</v>
      </c>
      <c r="I158" s="84">
        <v>51.988439999999997</v>
      </c>
    </row>
    <row r="159" spans="1:9" x14ac:dyDescent="0.25">
      <c r="A159" s="53"/>
      <c r="B159" s="54" t="s">
        <v>483</v>
      </c>
      <c r="C159" s="55" t="s">
        <v>484</v>
      </c>
      <c r="D159" s="68">
        <v>191.36</v>
      </c>
      <c r="E159" s="68">
        <v>225.8</v>
      </c>
      <c r="F159" s="84">
        <v>325.31</v>
      </c>
      <c r="G159" s="84">
        <v>383.87</v>
      </c>
      <c r="H159" s="84">
        <v>38.272000000000006</v>
      </c>
      <c r="I159" s="84">
        <v>45.160960000000003</v>
      </c>
    </row>
    <row r="160" spans="1:9" x14ac:dyDescent="0.25">
      <c r="A160" s="53"/>
      <c r="B160" s="54" t="s">
        <v>485</v>
      </c>
      <c r="C160" s="55" t="s">
        <v>456</v>
      </c>
      <c r="D160" s="68">
        <v>240.24</v>
      </c>
      <c r="E160" s="68">
        <v>283.48</v>
      </c>
      <c r="F160" s="84">
        <v>408.41</v>
      </c>
      <c r="G160" s="84">
        <v>481.92</v>
      </c>
      <c r="H160" s="84">
        <v>48.048000000000002</v>
      </c>
      <c r="I160" s="84">
        <v>56.696640000000002</v>
      </c>
    </row>
    <row r="161" spans="1:9" x14ac:dyDescent="0.25">
      <c r="A161" s="53"/>
      <c r="B161" s="54" t="s">
        <v>486</v>
      </c>
      <c r="C161" s="55" t="s">
        <v>456</v>
      </c>
      <c r="D161" s="68">
        <v>224.05</v>
      </c>
      <c r="E161" s="68">
        <v>264.38</v>
      </c>
      <c r="F161" s="84">
        <v>380.89</v>
      </c>
      <c r="G161" s="84">
        <v>449.45</v>
      </c>
      <c r="H161" s="84">
        <v>44.81</v>
      </c>
      <c r="I161" s="84">
        <v>52.875799999999998</v>
      </c>
    </row>
    <row r="162" spans="1:9" x14ac:dyDescent="0.25">
      <c r="A162" s="53"/>
      <c r="B162" s="54" t="s">
        <v>487</v>
      </c>
      <c r="C162" s="55" t="s">
        <v>456</v>
      </c>
      <c r="D162" s="68">
        <v>433</v>
      </c>
      <c r="E162" s="68">
        <v>510.94</v>
      </c>
      <c r="F162" s="84">
        <v>736.1</v>
      </c>
      <c r="G162" s="84">
        <v>868.6</v>
      </c>
      <c r="H162" s="84">
        <v>86.600000000000009</v>
      </c>
      <c r="I162" s="84">
        <v>102.188</v>
      </c>
    </row>
    <row r="163" spans="1:9" x14ac:dyDescent="0.25">
      <c r="A163" s="53"/>
      <c r="B163" s="54" t="s">
        <v>488</v>
      </c>
      <c r="C163" s="55" t="s">
        <v>484</v>
      </c>
      <c r="D163" s="68">
        <v>323.57</v>
      </c>
      <c r="E163" s="68">
        <v>381.81</v>
      </c>
      <c r="F163" s="84">
        <v>550.07000000000005</v>
      </c>
      <c r="G163" s="84">
        <v>649.08000000000004</v>
      </c>
      <c r="H163" s="84">
        <v>64.713999999999999</v>
      </c>
      <c r="I163" s="84">
        <v>76.362519999999989</v>
      </c>
    </row>
    <row r="164" spans="1:9" x14ac:dyDescent="0.25">
      <c r="A164" s="53"/>
      <c r="B164" s="54" t="s">
        <v>489</v>
      </c>
      <c r="C164" s="55" t="s">
        <v>456</v>
      </c>
      <c r="D164" s="68">
        <v>332.33</v>
      </c>
      <c r="E164" s="68">
        <v>392.15</v>
      </c>
      <c r="F164" s="84">
        <v>564.96</v>
      </c>
      <c r="G164" s="84">
        <v>666.65</v>
      </c>
      <c r="H164" s="84">
        <v>66.465999999999994</v>
      </c>
      <c r="I164" s="84">
        <v>78.429879999999983</v>
      </c>
    </row>
    <row r="165" spans="1:9" x14ac:dyDescent="0.25">
      <c r="A165" s="53"/>
      <c r="B165" s="54" t="s">
        <v>490</v>
      </c>
      <c r="C165" s="55" t="s">
        <v>456</v>
      </c>
      <c r="D165" s="68">
        <v>278.35000000000002</v>
      </c>
      <c r="E165" s="68">
        <v>328.45</v>
      </c>
      <c r="F165" s="84">
        <v>473.2</v>
      </c>
      <c r="G165" s="84">
        <v>558.38</v>
      </c>
      <c r="H165" s="84">
        <v>55.670000000000009</v>
      </c>
      <c r="I165" s="84">
        <v>65.690600000000003</v>
      </c>
    </row>
    <row r="166" spans="1:9" ht="30" x14ac:dyDescent="0.25">
      <c r="A166" s="53"/>
      <c r="B166" s="54" t="s">
        <v>491</v>
      </c>
      <c r="C166" s="55" t="s">
        <v>456</v>
      </c>
      <c r="D166" s="68">
        <v>534.72</v>
      </c>
      <c r="E166" s="68">
        <v>630.97</v>
      </c>
      <c r="F166" s="84">
        <v>909.02</v>
      </c>
      <c r="G166" s="84">
        <v>1072.6400000000001</v>
      </c>
      <c r="H166" s="84">
        <v>106.94400000000002</v>
      </c>
      <c r="I166" s="84">
        <v>126.19392000000002</v>
      </c>
    </row>
    <row r="167" spans="1:9" x14ac:dyDescent="0.25">
      <c r="A167" s="53"/>
      <c r="B167" s="54" t="s">
        <v>492</v>
      </c>
      <c r="C167" s="55" t="s">
        <v>484</v>
      </c>
      <c r="D167" s="68">
        <v>712.74</v>
      </c>
      <c r="E167" s="68">
        <v>841.03</v>
      </c>
      <c r="F167" s="84">
        <v>1211.6600000000001</v>
      </c>
      <c r="G167" s="84">
        <v>1429.76</v>
      </c>
      <c r="H167" s="84">
        <v>142.548</v>
      </c>
      <c r="I167" s="84">
        <v>168.20663999999999</v>
      </c>
    </row>
    <row r="168" spans="1:9" x14ac:dyDescent="0.25">
      <c r="A168" s="53"/>
      <c r="B168" s="54" t="s">
        <v>493</v>
      </c>
      <c r="C168" s="55" t="s">
        <v>456</v>
      </c>
      <c r="D168" s="68">
        <v>1433.99</v>
      </c>
      <c r="E168" s="68">
        <v>1692.11</v>
      </c>
      <c r="F168" s="84">
        <v>2437.7800000000002</v>
      </c>
      <c r="G168" s="84">
        <v>2876.58</v>
      </c>
      <c r="H168" s="84">
        <v>286.798</v>
      </c>
      <c r="I168" s="84">
        <v>338.42163999999997</v>
      </c>
    </row>
    <row r="169" spans="1:9" x14ac:dyDescent="0.25">
      <c r="A169" s="53"/>
      <c r="B169" s="54" t="s">
        <v>494</v>
      </c>
      <c r="C169" s="55" t="s">
        <v>456</v>
      </c>
      <c r="D169" s="68">
        <v>383.34</v>
      </c>
      <c r="E169" s="68">
        <v>452.34</v>
      </c>
      <c r="F169" s="84">
        <v>651.67999999999995</v>
      </c>
      <c r="G169" s="84">
        <v>768.98</v>
      </c>
      <c r="H169" s="84">
        <v>76.667999999999992</v>
      </c>
      <c r="I169" s="84">
        <v>90.46823999999998</v>
      </c>
    </row>
    <row r="170" spans="1:9" ht="30" x14ac:dyDescent="0.25">
      <c r="A170" s="53"/>
      <c r="B170" s="54" t="s">
        <v>495</v>
      </c>
      <c r="C170" s="55" t="s">
        <v>456</v>
      </c>
      <c r="D170" s="68">
        <v>1709.57</v>
      </c>
      <c r="E170" s="68">
        <v>2017.29</v>
      </c>
      <c r="F170" s="84">
        <v>2906.27</v>
      </c>
      <c r="G170" s="84">
        <v>3429.4</v>
      </c>
      <c r="H170" s="84">
        <v>341.91399999999999</v>
      </c>
      <c r="I170" s="84">
        <v>403.45851999999996</v>
      </c>
    </row>
    <row r="171" spans="1:9" ht="30" x14ac:dyDescent="0.25">
      <c r="A171" s="53"/>
      <c r="B171" s="54" t="s">
        <v>496</v>
      </c>
      <c r="C171" s="55" t="s">
        <v>456</v>
      </c>
      <c r="D171" s="68">
        <v>2409.69</v>
      </c>
      <c r="E171" s="68">
        <v>2843.43</v>
      </c>
      <c r="F171" s="84">
        <v>4096.47</v>
      </c>
      <c r="G171" s="84">
        <v>4833.83</v>
      </c>
      <c r="H171" s="84">
        <v>481.93800000000005</v>
      </c>
      <c r="I171" s="84">
        <v>568.68684000000007</v>
      </c>
    </row>
    <row r="172" spans="1:9" x14ac:dyDescent="0.25">
      <c r="A172" s="53"/>
      <c r="B172" s="54" t="s">
        <v>497</v>
      </c>
      <c r="C172" s="55" t="s">
        <v>456</v>
      </c>
      <c r="D172" s="68">
        <v>874.45</v>
      </c>
      <c r="E172" s="68">
        <v>1031.8499999999999</v>
      </c>
      <c r="F172" s="84">
        <v>1486.57</v>
      </c>
      <c r="G172" s="84">
        <v>1754.15</v>
      </c>
      <c r="H172" s="84">
        <v>174.89000000000001</v>
      </c>
      <c r="I172" s="84">
        <v>206.37020000000001</v>
      </c>
    </row>
    <row r="173" spans="1:9" x14ac:dyDescent="0.25">
      <c r="A173" s="53"/>
      <c r="B173" s="54" t="s">
        <v>498</v>
      </c>
      <c r="C173" s="55" t="s">
        <v>456</v>
      </c>
      <c r="D173" s="68">
        <v>522.79999999999995</v>
      </c>
      <c r="E173" s="68">
        <v>616.9</v>
      </c>
      <c r="F173" s="84">
        <v>888.76</v>
      </c>
      <c r="G173" s="84">
        <v>1048.74</v>
      </c>
      <c r="H173" s="84">
        <v>104.56</v>
      </c>
      <c r="I173" s="84">
        <v>123.38079999999999</v>
      </c>
    </row>
    <row r="174" spans="1:9" x14ac:dyDescent="0.25">
      <c r="A174" s="53"/>
      <c r="B174" s="54" t="s">
        <v>499</v>
      </c>
      <c r="C174" s="55" t="s">
        <v>456</v>
      </c>
      <c r="D174" s="68">
        <v>208.21</v>
      </c>
      <c r="E174" s="68">
        <v>245.69</v>
      </c>
      <c r="F174" s="84">
        <v>353.96</v>
      </c>
      <c r="G174" s="84">
        <v>417.67</v>
      </c>
      <c r="H174" s="84">
        <v>41.642000000000003</v>
      </c>
      <c r="I174" s="84">
        <v>49.137560000000001</v>
      </c>
    </row>
    <row r="175" spans="1:9" x14ac:dyDescent="0.25">
      <c r="A175" s="53"/>
      <c r="B175" s="54" t="s">
        <v>500</v>
      </c>
      <c r="C175" s="55" t="s">
        <v>456</v>
      </c>
      <c r="D175" s="68">
        <v>429.56</v>
      </c>
      <c r="E175" s="68">
        <v>506.88</v>
      </c>
      <c r="F175" s="84">
        <v>730.25</v>
      </c>
      <c r="G175" s="84">
        <v>861.7</v>
      </c>
      <c r="H175" s="84">
        <v>85.912000000000006</v>
      </c>
      <c r="I175" s="84">
        <v>101.37616</v>
      </c>
    </row>
    <row r="176" spans="1:9" x14ac:dyDescent="0.25">
      <c r="A176" s="53"/>
      <c r="B176" s="54" t="s">
        <v>501</v>
      </c>
      <c r="C176" s="55" t="s">
        <v>456</v>
      </c>
      <c r="D176" s="68">
        <v>10984.84</v>
      </c>
      <c r="E176" s="68">
        <v>12962.11</v>
      </c>
      <c r="F176" s="84">
        <v>18674.23</v>
      </c>
      <c r="G176" s="84">
        <v>22035.59</v>
      </c>
      <c r="H176" s="84">
        <v>2196.9680000000003</v>
      </c>
      <c r="I176" s="84">
        <v>2592.4222400000003</v>
      </c>
    </row>
    <row r="177" spans="1:9" ht="30" x14ac:dyDescent="0.25">
      <c r="A177" s="53" t="s">
        <v>214</v>
      </c>
      <c r="B177" s="54" t="s">
        <v>184</v>
      </c>
      <c r="C177" s="55" t="s">
        <v>16</v>
      </c>
      <c r="D177" s="68">
        <v>191.36</v>
      </c>
      <c r="E177" s="68">
        <v>225.8</v>
      </c>
      <c r="F177" s="84">
        <v>325.31</v>
      </c>
      <c r="G177" s="84">
        <v>383.87</v>
      </c>
      <c r="H177" s="84">
        <v>38.272000000000006</v>
      </c>
      <c r="I177" s="84">
        <v>45.160960000000003</v>
      </c>
    </row>
    <row r="178" spans="1:9" x14ac:dyDescent="0.25">
      <c r="A178" s="53" t="s">
        <v>215</v>
      </c>
      <c r="B178" s="54" t="s">
        <v>185</v>
      </c>
      <c r="C178" s="55" t="s">
        <v>16</v>
      </c>
      <c r="D178" s="68">
        <v>332.33</v>
      </c>
      <c r="E178" s="68">
        <v>392.15</v>
      </c>
      <c r="F178" s="84">
        <v>564.96</v>
      </c>
      <c r="G178" s="84">
        <v>666.65</v>
      </c>
      <c r="H178" s="84">
        <v>66.465999999999994</v>
      </c>
      <c r="I178" s="84">
        <v>78.429879999999983</v>
      </c>
    </row>
    <row r="179" spans="1:9" ht="30" x14ac:dyDescent="0.25">
      <c r="A179" s="53" t="s">
        <v>216</v>
      </c>
      <c r="B179" s="54" t="s">
        <v>186</v>
      </c>
      <c r="C179" s="55" t="s">
        <v>16</v>
      </c>
      <c r="D179" s="68">
        <v>224.05</v>
      </c>
      <c r="E179" s="68">
        <v>264.38</v>
      </c>
      <c r="F179" s="84">
        <v>380.89</v>
      </c>
      <c r="G179" s="84">
        <v>449.45</v>
      </c>
      <c r="H179" s="84">
        <v>44.81</v>
      </c>
      <c r="I179" s="84">
        <v>52.875799999999998</v>
      </c>
    </row>
    <row r="180" spans="1:9" ht="60" x14ac:dyDescent="0.25">
      <c r="A180" s="53" t="s">
        <v>217</v>
      </c>
      <c r="B180" s="54" t="s">
        <v>187</v>
      </c>
      <c r="C180" s="55" t="s">
        <v>188</v>
      </c>
      <c r="D180" s="68">
        <v>162.32</v>
      </c>
      <c r="E180" s="68">
        <v>191.54</v>
      </c>
      <c r="F180" s="84">
        <v>275.94</v>
      </c>
      <c r="G180" s="84">
        <v>325.61</v>
      </c>
      <c r="H180" s="84">
        <v>32.463999999999999</v>
      </c>
      <c r="I180" s="84">
        <v>38.307519999999997</v>
      </c>
    </row>
    <row r="181" spans="1:9" x14ac:dyDescent="0.25">
      <c r="A181" s="53"/>
      <c r="B181" s="56" t="s">
        <v>410</v>
      </c>
      <c r="C181" s="55"/>
      <c r="D181" s="68"/>
      <c r="E181" s="68"/>
      <c r="F181" s="68"/>
      <c r="G181" s="84"/>
      <c r="H181" s="84"/>
      <c r="I181" s="84"/>
    </row>
    <row r="182" spans="1:9" x14ac:dyDescent="0.25">
      <c r="A182" s="53" t="s">
        <v>218</v>
      </c>
      <c r="B182" s="117" t="s">
        <v>189</v>
      </c>
      <c r="C182" s="55" t="s">
        <v>190</v>
      </c>
      <c r="D182" s="68">
        <v>559.29999999999995</v>
      </c>
      <c r="E182" s="68">
        <f t="shared" ref="E182:E204" si="2">ROUND(D182*1.18,2)</f>
        <v>659.97</v>
      </c>
      <c r="F182" s="84">
        <v>950.81</v>
      </c>
      <c r="G182" s="84">
        <v>1121.96</v>
      </c>
      <c r="H182" s="84">
        <v>111.86</v>
      </c>
      <c r="I182" s="84">
        <v>131.9948</v>
      </c>
    </row>
    <row r="183" spans="1:9" x14ac:dyDescent="0.25">
      <c r="A183" s="53" t="s">
        <v>219</v>
      </c>
      <c r="B183" s="117" t="s">
        <v>191</v>
      </c>
      <c r="C183" s="55" t="s">
        <v>192</v>
      </c>
      <c r="D183" s="68">
        <v>559.29999999999995</v>
      </c>
      <c r="E183" s="68">
        <f t="shared" si="2"/>
        <v>659.97</v>
      </c>
      <c r="F183" s="84">
        <v>950.81</v>
      </c>
      <c r="G183" s="84">
        <v>1121.96</v>
      </c>
      <c r="H183" s="84">
        <v>111.86</v>
      </c>
      <c r="I183" s="84">
        <v>131.9948</v>
      </c>
    </row>
    <row r="184" spans="1:9" ht="28.5" x14ac:dyDescent="0.25">
      <c r="A184" s="53"/>
      <c r="B184" s="56" t="s">
        <v>193</v>
      </c>
      <c r="C184" s="55"/>
      <c r="D184" s="68"/>
      <c r="E184" s="68"/>
      <c r="F184" s="68"/>
      <c r="G184" s="84"/>
      <c r="H184" s="84"/>
      <c r="I184" s="84"/>
    </row>
    <row r="185" spans="1:9" x14ac:dyDescent="0.25">
      <c r="A185" s="53" t="s">
        <v>220</v>
      </c>
      <c r="B185" s="54" t="s">
        <v>194</v>
      </c>
      <c r="C185" s="55" t="s">
        <v>16</v>
      </c>
      <c r="D185" s="68">
        <v>858.48</v>
      </c>
      <c r="E185" s="68">
        <f t="shared" si="2"/>
        <v>1013.01</v>
      </c>
      <c r="F185" s="84">
        <v>1459.42</v>
      </c>
      <c r="G185" s="84">
        <v>1722.12</v>
      </c>
      <c r="H185" s="84">
        <v>171.69600000000003</v>
      </c>
      <c r="I185" s="84">
        <v>202.60128000000003</v>
      </c>
    </row>
    <row r="186" spans="1:9" x14ac:dyDescent="0.25">
      <c r="A186" s="53" t="s">
        <v>221</v>
      </c>
      <c r="B186" s="54" t="s">
        <v>195</v>
      </c>
      <c r="C186" s="55" t="s">
        <v>16</v>
      </c>
      <c r="D186" s="68">
        <v>1798.62</v>
      </c>
      <c r="E186" s="68">
        <f t="shared" si="2"/>
        <v>2122.37</v>
      </c>
      <c r="F186" s="84">
        <v>3057.65</v>
      </c>
      <c r="G186" s="84">
        <v>3608.03</v>
      </c>
      <c r="H186" s="84">
        <v>359.72399999999999</v>
      </c>
      <c r="I186" s="84">
        <v>424.47431999999998</v>
      </c>
    </row>
    <row r="187" spans="1:9" ht="30" x14ac:dyDescent="0.25">
      <c r="A187" s="53" t="s">
        <v>222</v>
      </c>
      <c r="B187" s="54" t="s">
        <v>196</v>
      </c>
      <c r="C187" s="55" t="s">
        <v>183</v>
      </c>
      <c r="D187" s="68">
        <v>100.6</v>
      </c>
      <c r="E187" s="68">
        <f t="shared" si="2"/>
        <v>118.71</v>
      </c>
      <c r="F187" s="84">
        <v>171.02</v>
      </c>
      <c r="G187" s="84">
        <v>201.8</v>
      </c>
      <c r="H187" s="84">
        <v>20.12</v>
      </c>
      <c r="I187" s="84">
        <v>23.741599999999998</v>
      </c>
    </row>
    <row r="188" spans="1:9" x14ac:dyDescent="0.25">
      <c r="A188" s="53"/>
      <c r="B188" s="56" t="s">
        <v>197</v>
      </c>
      <c r="C188" s="55"/>
      <c r="D188" s="68"/>
      <c r="E188" s="68"/>
      <c r="F188" s="68"/>
      <c r="G188" s="84"/>
      <c r="H188" s="84"/>
      <c r="I188" s="84"/>
    </row>
    <row r="189" spans="1:9" ht="30" x14ac:dyDescent="0.25">
      <c r="A189" s="53" t="s">
        <v>223</v>
      </c>
      <c r="B189" s="54" t="s">
        <v>198</v>
      </c>
      <c r="C189" s="55" t="s">
        <v>199</v>
      </c>
      <c r="D189" s="68">
        <v>424.2</v>
      </c>
      <c r="E189" s="68">
        <f t="shared" si="2"/>
        <v>500.56</v>
      </c>
      <c r="F189" s="84">
        <v>721.14</v>
      </c>
      <c r="G189" s="84">
        <v>850.95</v>
      </c>
      <c r="H189" s="84">
        <v>84.84</v>
      </c>
      <c r="I189" s="84">
        <v>100.1112</v>
      </c>
    </row>
    <row r="190" spans="1:9" ht="30" x14ac:dyDescent="0.25">
      <c r="A190" s="53" t="s">
        <v>224</v>
      </c>
      <c r="B190" s="54" t="s">
        <v>200</v>
      </c>
      <c r="C190" s="55" t="s">
        <v>199</v>
      </c>
      <c r="D190" s="68">
        <v>424.2</v>
      </c>
      <c r="E190" s="68">
        <f t="shared" si="2"/>
        <v>500.56</v>
      </c>
      <c r="F190" s="84">
        <v>721.14</v>
      </c>
      <c r="G190" s="84">
        <v>850.95</v>
      </c>
      <c r="H190" s="84">
        <v>84.84</v>
      </c>
      <c r="I190" s="84">
        <v>100.1112</v>
      </c>
    </row>
    <row r="191" spans="1:9" ht="30" x14ac:dyDescent="0.25">
      <c r="A191" s="53" t="s">
        <v>225</v>
      </c>
      <c r="B191" s="54" t="s">
        <v>201</v>
      </c>
      <c r="C191" s="55" t="s">
        <v>199</v>
      </c>
      <c r="D191" s="68">
        <v>817.95</v>
      </c>
      <c r="E191" s="68">
        <f t="shared" si="2"/>
        <v>965.18</v>
      </c>
      <c r="F191" s="84">
        <v>1390.52</v>
      </c>
      <c r="G191" s="84">
        <v>1640.81</v>
      </c>
      <c r="H191" s="84">
        <v>163.59000000000003</v>
      </c>
      <c r="I191" s="84">
        <v>193.03620000000004</v>
      </c>
    </row>
    <row r="192" spans="1:9" ht="30" x14ac:dyDescent="0.25">
      <c r="A192" s="53" t="s">
        <v>202</v>
      </c>
      <c r="B192" s="54" t="s">
        <v>203</v>
      </c>
      <c r="C192" s="55" t="s">
        <v>199</v>
      </c>
      <c r="D192" s="68">
        <v>817.95</v>
      </c>
      <c r="E192" s="68">
        <f t="shared" si="2"/>
        <v>965.18</v>
      </c>
      <c r="F192" s="84">
        <v>1390.52</v>
      </c>
      <c r="G192" s="84">
        <v>1640.81</v>
      </c>
      <c r="H192" s="84">
        <v>163.59000000000003</v>
      </c>
      <c r="I192" s="84">
        <v>193.03620000000004</v>
      </c>
    </row>
    <row r="193" spans="1:9" x14ac:dyDescent="0.25">
      <c r="A193" s="53"/>
      <c r="B193" s="56" t="s">
        <v>226</v>
      </c>
      <c r="C193" s="55"/>
      <c r="D193" s="68"/>
      <c r="E193" s="68"/>
      <c r="F193" s="68"/>
      <c r="G193" s="84"/>
      <c r="H193" s="84"/>
      <c r="I193" s="84"/>
    </row>
    <row r="194" spans="1:9" x14ac:dyDescent="0.25">
      <c r="A194" s="53"/>
      <c r="B194" s="56" t="s">
        <v>204</v>
      </c>
      <c r="C194" s="55"/>
      <c r="D194" s="68"/>
      <c r="E194" s="68"/>
      <c r="F194" s="68"/>
      <c r="G194" s="84"/>
      <c r="H194" s="84"/>
      <c r="I194" s="84"/>
    </row>
    <row r="195" spans="1:9" x14ac:dyDescent="0.25">
      <c r="A195" s="53" t="s">
        <v>227</v>
      </c>
      <c r="B195" s="54" t="s">
        <v>205</v>
      </c>
      <c r="C195" s="55" t="s">
        <v>206</v>
      </c>
      <c r="D195" s="68">
        <v>231.27</v>
      </c>
      <c r="E195" s="68">
        <f t="shared" si="2"/>
        <v>272.89999999999998</v>
      </c>
      <c r="F195" s="84">
        <v>393.16</v>
      </c>
      <c r="G195" s="84">
        <v>463.93</v>
      </c>
      <c r="H195" s="84">
        <v>46.254000000000005</v>
      </c>
      <c r="I195" s="84">
        <v>54.579720000000002</v>
      </c>
    </row>
    <row r="196" spans="1:9" x14ac:dyDescent="0.25">
      <c r="A196" s="53" t="s">
        <v>228</v>
      </c>
      <c r="B196" s="54" t="s">
        <v>207</v>
      </c>
      <c r="C196" s="55" t="s">
        <v>206</v>
      </c>
      <c r="D196" s="68">
        <v>435.67</v>
      </c>
      <c r="E196" s="68">
        <f t="shared" si="2"/>
        <v>514.09</v>
      </c>
      <c r="F196" s="84">
        <v>740.64</v>
      </c>
      <c r="G196" s="84">
        <v>873.96</v>
      </c>
      <c r="H196" s="84">
        <v>87.134000000000015</v>
      </c>
      <c r="I196" s="84">
        <v>102.81812000000001</v>
      </c>
    </row>
    <row r="197" spans="1:9" x14ac:dyDescent="0.25">
      <c r="A197" s="53" t="s">
        <v>229</v>
      </c>
      <c r="B197" s="54" t="s">
        <v>208</v>
      </c>
      <c r="C197" s="55" t="s">
        <v>206</v>
      </c>
      <c r="D197" s="68">
        <v>435.67</v>
      </c>
      <c r="E197" s="68">
        <f t="shared" si="2"/>
        <v>514.09</v>
      </c>
      <c r="F197" s="84">
        <v>740.64</v>
      </c>
      <c r="G197" s="84">
        <v>873.96</v>
      </c>
      <c r="H197" s="84">
        <v>87.134000000000015</v>
      </c>
      <c r="I197" s="84">
        <v>102.81812000000001</v>
      </c>
    </row>
    <row r="198" spans="1:9" x14ac:dyDescent="0.25">
      <c r="A198" s="53"/>
      <c r="B198" s="56" t="s">
        <v>209</v>
      </c>
      <c r="C198" s="55"/>
      <c r="D198" s="68"/>
      <c r="E198" s="68"/>
      <c r="F198" s="68"/>
      <c r="G198" s="84"/>
      <c r="H198" s="84"/>
      <c r="I198" s="84"/>
    </row>
    <row r="199" spans="1:9" x14ac:dyDescent="0.25">
      <c r="A199" s="53" t="s">
        <v>230</v>
      </c>
      <c r="B199" s="57" t="s">
        <v>205</v>
      </c>
      <c r="C199" s="55" t="s">
        <v>206</v>
      </c>
      <c r="D199" s="68">
        <v>231.27</v>
      </c>
      <c r="E199" s="68">
        <f t="shared" si="2"/>
        <v>272.89999999999998</v>
      </c>
      <c r="F199" s="84">
        <v>393.16</v>
      </c>
      <c r="G199" s="84">
        <v>463.93</v>
      </c>
      <c r="H199" s="84">
        <v>46.254000000000005</v>
      </c>
      <c r="I199" s="84">
        <v>54.579720000000002</v>
      </c>
    </row>
    <row r="200" spans="1:9" x14ac:dyDescent="0.25">
      <c r="A200" s="53" t="s">
        <v>231</v>
      </c>
      <c r="B200" s="57" t="s">
        <v>210</v>
      </c>
      <c r="C200" s="55" t="s">
        <v>206</v>
      </c>
      <c r="D200" s="68">
        <v>435.67</v>
      </c>
      <c r="E200" s="68">
        <f t="shared" si="2"/>
        <v>514.09</v>
      </c>
      <c r="F200" s="84">
        <v>740.64</v>
      </c>
      <c r="G200" s="84">
        <v>873.96</v>
      </c>
      <c r="H200" s="84">
        <v>87.134000000000015</v>
      </c>
      <c r="I200" s="84">
        <v>102.81812000000001</v>
      </c>
    </row>
    <row r="201" spans="1:9" x14ac:dyDescent="0.25">
      <c r="A201" s="53" t="s">
        <v>232</v>
      </c>
      <c r="B201" s="57" t="s">
        <v>208</v>
      </c>
      <c r="C201" s="55" t="s">
        <v>206</v>
      </c>
      <c r="D201" s="68">
        <v>435.67</v>
      </c>
      <c r="E201" s="68">
        <f t="shared" si="2"/>
        <v>514.09</v>
      </c>
      <c r="F201" s="84">
        <v>740.64</v>
      </c>
      <c r="G201" s="84">
        <v>873.96</v>
      </c>
      <c r="H201" s="84">
        <v>87.134000000000015</v>
      </c>
      <c r="I201" s="84">
        <v>102.81812000000001</v>
      </c>
    </row>
    <row r="202" spans="1:9" x14ac:dyDescent="0.25">
      <c r="A202" s="53" t="s">
        <v>233</v>
      </c>
      <c r="B202" s="57" t="s">
        <v>211</v>
      </c>
      <c r="C202" s="55" t="s">
        <v>206</v>
      </c>
      <c r="D202" s="68">
        <v>231.27</v>
      </c>
      <c r="E202" s="68">
        <f t="shared" si="2"/>
        <v>272.89999999999998</v>
      </c>
      <c r="F202" s="84">
        <v>393.16</v>
      </c>
      <c r="G202" s="84">
        <v>463.93</v>
      </c>
      <c r="H202" s="84">
        <v>46.254000000000005</v>
      </c>
      <c r="I202" s="84">
        <v>54.579720000000002</v>
      </c>
    </row>
    <row r="203" spans="1:9" ht="28.5" x14ac:dyDescent="0.25">
      <c r="A203" s="53"/>
      <c r="B203" s="56" t="s">
        <v>234</v>
      </c>
      <c r="C203" s="55"/>
      <c r="D203" s="68"/>
      <c r="E203" s="68"/>
      <c r="F203" s="68"/>
      <c r="G203" s="84"/>
      <c r="H203" s="84"/>
      <c r="I203" s="84"/>
    </row>
    <row r="204" spans="1:9" x14ac:dyDescent="0.25">
      <c r="A204" s="53" t="s">
        <v>235</v>
      </c>
      <c r="B204" s="54" t="s">
        <v>212</v>
      </c>
      <c r="C204" s="55" t="s">
        <v>206</v>
      </c>
      <c r="D204" s="68">
        <v>132.05000000000001</v>
      </c>
      <c r="E204" s="68">
        <f t="shared" si="2"/>
        <v>155.82</v>
      </c>
      <c r="F204" s="84">
        <v>224.49</v>
      </c>
      <c r="G204" s="84">
        <v>264.89999999999998</v>
      </c>
      <c r="H204" s="84">
        <v>26.410000000000004</v>
      </c>
      <c r="I204" s="84">
        <v>31.163800000000002</v>
      </c>
    </row>
    <row r="205" spans="1:9" x14ac:dyDescent="0.25">
      <c r="A205" s="53" t="s">
        <v>236</v>
      </c>
      <c r="B205" s="54" t="s">
        <v>208</v>
      </c>
      <c r="C205" s="55" t="s">
        <v>206</v>
      </c>
      <c r="D205" s="68">
        <v>180.31</v>
      </c>
      <c r="E205" s="68">
        <v>212.77</v>
      </c>
      <c r="F205" s="84">
        <v>306.52999999999997</v>
      </c>
      <c r="G205" s="84">
        <v>361.71</v>
      </c>
      <c r="H205" s="84">
        <v>36.062000000000005</v>
      </c>
      <c r="I205" s="84">
        <v>42.553160000000005</v>
      </c>
    </row>
    <row r="206" spans="1:9" ht="15" customHeight="1" x14ac:dyDescent="0.25">
      <c r="A206" s="138" t="s">
        <v>502</v>
      </c>
      <c r="B206" s="138"/>
      <c r="C206" s="138"/>
      <c r="D206" s="138"/>
      <c r="E206" s="138"/>
      <c r="F206" s="138"/>
      <c r="G206" s="138"/>
      <c r="H206" s="138"/>
      <c r="I206" s="138"/>
    </row>
    <row r="207" spans="1:9" x14ac:dyDescent="0.25">
      <c r="A207" s="53"/>
      <c r="B207" s="54" t="s">
        <v>503</v>
      </c>
      <c r="C207" s="55" t="s">
        <v>504</v>
      </c>
      <c r="D207" s="86">
        <v>4401.96</v>
      </c>
      <c r="E207" s="86">
        <v>5194.3100000000004</v>
      </c>
      <c r="F207" s="84">
        <v>7483.33</v>
      </c>
      <c r="G207" s="84">
        <v>8830.33</v>
      </c>
      <c r="H207" s="84">
        <v>880.39200000000005</v>
      </c>
      <c r="I207" s="84">
        <v>1038.86256</v>
      </c>
    </row>
    <row r="208" spans="1:9" x14ac:dyDescent="0.25">
      <c r="A208" s="137" t="s">
        <v>409</v>
      </c>
      <c r="B208" s="137"/>
      <c r="C208" s="137"/>
      <c r="D208" s="137"/>
      <c r="E208" s="137"/>
      <c r="F208" s="137"/>
      <c r="G208" s="137"/>
      <c r="H208" s="137"/>
      <c r="I208" s="137"/>
    </row>
    <row r="209" spans="1:9" ht="30" x14ac:dyDescent="0.25">
      <c r="A209" s="53" t="s">
        <v>278</v>
      </c>
      <c r="B209" s="54" t="s">
        <v>237</v>
      </c>
      <c r="C209" s="55" t="s">
        <v>279</v>
      </c>
      <c r="D209" s="68">
        <v>223.67</v>
      </c>
      <c r="E209" s="68">
        <v>263.93</v>
      </c>
      <c r="F209" s="84">
        <v>380.24</v>
      </c>
      <c r="G209" s="84">
        <v>448.68</v>
      </c>
      <c r="H209" s="84">
        <v>44.734000000000002</v>
      </c>
      <c r="I209" s="84">
        <v>52.786119999999997</v>
      </c>
    </row>
    <row r="210" spans="1:9" x14ac:dyDescent="0.25">
      <c r="A210" s="53"/>
      <c r="B210" s="56" t="s">
        <v>238</v>
      </c>
      <c r="C210" s="55"/>
      <c r="D210" s="68"/>
      <c r="E210" s="68"/>
      <c r="F210" s="68"/>
      <c r="G210" s="84"/>
      <c r="H210" s="84"/>
      <c r="I210" s="84"/>
    </row>
    <row r="211" spans="1:9" x14ac:dyDescent="0.25">
      <c r="A211" s="53" t="s">
        <v>280</v>
      </c>
      <c r="B211" s="54" t="s">
        <v>239</v>
      </c>
      <c r="C211" s="55" t="s">
        <v>240</v>
      </c>
      <c r="D211" s="68">
        <v>469.19</v>
      </c>
      <c r="E211" s="68">
        <f t="shared" ref="E211:E262" si="3">ROUND(D211*1.18,2)</f>
        <v>553.64</v>
      </c>
      <c r="F211" s="84">
        <v>797.62</v>
      </c>
      <c r="G211" s="84">
        <v>941.19</v>
      </c>
      <c r="H211" s="84">
        <v>93.838000000000008</v>
      </c>
      <c r="I211" s="84">
        <v>110.72884000000001</v>
      </c>
    </row>
    <row r="212" spans="1:9" x14ac:dyDescent="0.25">
      <c r="A212" s="53" t="s">
        <v>281</v>
      </c>
      <c r="B212" s="54" t="s">
        <v>241</v>
      </c>
      <c r="C212" s="55" t="s">
        <v>240</v>
      </c>
      <c r="D212" s="68">
        <v>469.19</v>
      </c>
      <c r="E212" s="68">
        <f t="shared" si="3"/>
        <v>553.64</v>
      </c>
      <c r="F212" s="84">
        <v>797.62</v>
      </c>
      <c r="G212" s="84">
        <v>941.19</v>
      </c>
      <c r="H212" s="84">
        <v>93.838000000000008</v>
      </c>
      <c r="I212" s="84">
        <v>110.72884000000001</v>
      </c>
    </row>
    <row r="213" spans="1:9" x14ac:dyDescent="0.25">
      <c r="A213" s="53"/>
      <c r="B213" s="56" t="s">
        <v>242</v>
      </c>
      <c r="C213" s="55"/>
      <c r="D213" s="68"/>
      <c r="E213" s="68"/>
      <c r="F213" s="68"/>
      <c r="G213" s="84"/>
      <c r="H213" s="84"/>
      <c r="I213" s="84"/>
    </row>
    <row r="214" spans="1:9" x14ac:dyDescent="0.25">
      <c r="A214" s="53" t="s">
        <v>282</v>
      </c>
      <c r="B214" s="54" t="s">
        <v>239</v>
      </c>
      <c r="C214" s="55" t="s">
        <v>240</v>
      </c>
      <c r="D214" s="68">
        <v>977.07</v>
      </c>
      <c r="E214" s="68">
        <v>1152.94</v>
      </c>
      <c r="F214" s="84">
        <v>1661.02</v>
      </c>
      <c r="G214" s="84">
        <v>1960</v>
      </c>
      <c r="H214" s="84">
        <v>195.41400000000002</v>
      </c>
      <c r="I214" s="84">
        <v>230.58852000000002</v>
      </c>
    </row>
    <row r="215" spans="1:9" x14ac:dyDescent="0.25">
      <c r="A215" s="53" t="s">
        <v>283</v>
      </c>
      <c r="B215" s="54" t="s">
        <v>241</v>
      </c>
      <c r="C215" s="55" t="s">
        <v>243</v>
      </c>
      <c r="D215" s="68">
        <v>1096.5</v>
      </c>
      <c r="E215" s="68">
        <v>1293.8699999999999</v>
      </c>
      <c r="F215" s="84">
        <v>1864.05</v>
      </c>
      <c r="G215" s="84">
        <v>2199.58</v>
      </c>
      <c r="H215" s="84">
        <v>219.3</v>
      </c>
      <c r="I215" s="84">
        <v>258.774</v>
      </c>
    </row>
    <row r="216" spans="1:9" x14ac:dyDescent="0.25">
      <c r="A216" s="53"/>
      <c r="B216" s="56" t="s">
        <v>244</v>
      </c>
      <c r="C216" s="55"/>
      <c r="D216" s="68"/>
      <c r="E216" s="68"/>
      <c r="F216" s="68"/>
      <c r="G216" s="84"/>
      <c r="H216" s="84"/>
      <c r="I216" s="84"/>
    </row>
    <row r="217" spans="1:9" x14ac:dyDescent="0.25">
      <c r="A217" s="53" t="s">
        <v>284</v>
      </c>
      <c r="B217" s="54" t="s">
        <v>245</v>
      </c>
      <c r="C217" s="55" t="s">
        <v>240</v>
      </c>
      <c r="D217" s="68">
        <v>297.5</v>
      </c>
      <c r="E217" s="68">
        <v>351.05</v>
      </c>
      <c r="F217" s="84">
        <v>505.75</v>
      </c>
      <c r="G217" s="84">
        <v>596.79</v>
      </c>
      <c r="H217" s="84">
        <v>59.5</v>
      </c>
      <c r="I217" s="84">
        <v>70.209999999999994</v>
      </c>
    </row>
    <row r="218" spans="1:9" x14ac:dyDescent="0.25">
      <c r="A218" s="53" t="s">
        <v>285</v>
      </c>
      <c r="B218" s="54" t="s">
        <v>246</v>
      </c>
      <c r="C218" s="55" t="s">
        <v>240</v>
      </c>
      <c r="D218" s="68">
        <v>308.24</v>
      </c>
      <c r="E218" s="68">
        <v>363.72</v>
      </c>
      <c r="F218" s="84">
        <v>524.01</v>
      </c>
      <c r="G218" s="84">
        <v>618.33000000000004</v>
      </c>
      <c r="H218" s="84">
        <v>61.648000000000003</v>
      </c>
      <c r="I218" s="84">
        <v>72.744640000000004</v>
      </c>
    </row>
    <row r="219" spans="1:9" x14ac:dyDescent="0.25">
      <c r="A219" s="53"/>
      <c r="B219" s="56" t="s">
        <v>247</v>
      </c>
      <c r="C219" s="55"/>
      <c r="D219" s="68"/>
      <c r="E219" s="68"/>
      <c r="F219" s="68"/>
      <c r="G219" s="84"/>
      <c r="H219" s="84"/>
      <c r="I219" s="84"/>
    </row>
    <row r="220" spans="1:9" ht="30" x14ac:dyDescent="0.25">
      <c r="A220" s="53" t="s">
        <v>286</v>
      </c>
      <c r="B220" s="54" t="s">
        <v>248</v>
      </c>
      <c r="C220" s="165" t="s">
        <v>240</v>
      </c>
      <c r="D220" s="68">
        <v>1096.0999999999999</v>
      </c>
      <c r="E220" s="68">
        <f t="shared" si="3"/>
        <v>1293.4000000000001</v>
      </c>
      <c r="F220" s="84">
        <v>1863.37</v>
      </c>
      <c r="G220" s="84">
        <v>2198.7800000000002</v>
      </c>
      <c r="H220" s="84">
        <v>219.22</v>
      </c>
      <c r="I220" s="84">
        <v>258.67959999999999</v>
      </c>
    </row>
    <row r="221" spans="1:9" x14ac:dyDescent="0.25">
      <c r="A221" s="53"/>
      <c r="B221" s="54" t="s">
        <v>505</v>
      </c>
      <c r="C221" s="166"/>
      <c r="D221" s="68">
        <v>648.04</v>
      </c>
      <c r="E221" s="68">
        <v>764.69</v>
      </c>
      <c r="F221" s="84">
        <v>1101.67</v>
      </c>
      <c r="G221" s="84">
        <v>1299.97</v>
      </c>
      <c r="H221" s="84">
        <v>129.608</v>
      </c>
      <c r="I221" s="84">
        <v>152.93744000000001</v>
      </c>
    </row>
    <row r="222" spans="1:9" x14ac:dyDescent="0.25">
      <c r="A222" s="53"/>
      <c r="B222" s="56" t="s">
        <v>249</v>
      </c>
      <c r="C222" s="55"/>
      <c r="D222" s="68"/>
      <c r="E222" s="68"/>
      <c r="F222" s="68"/>
      <c r="G222" s="84"/>
      <c r="H222" s="84"/>
      <c r="I222" s="84"/>
    </row>
    <row r="223" spans="1:9" x14ac:dyDescent="0.25">
      <c r="A223" s="53" t="s">
        <v>287</v>
      </c>
      <c r="B223" s="54" t="s">
        <v>250</v>
      </c>
      <c r="C223" s="55" t="s">
        <v>251</v>
      </c>
      <c r="D223" s="68">
        <v>323.08</v>
      </c>
      <c r="E223" s="68">
        <v>381.23</v>
      </c>
      <c r="F223" s="84">
        <v>549.24</v>
      </c>
      <c r="G223" s="84">
        <v>648.1</v>
      </c>
      <c r="H223" s="84">
        <v>64.616</v>
      </c>
      <c r="I223" s="84">
        <v>76.24687999999999</v>
      </c>
    </row>
    <row r="224" spans="1:9" x14ac:dyDescent="0.25">
      <c r="A224" s="53" t="s">
        <v>288</v>
      </c>
      <c r="B224" s="54" t="s">
        <v>252</v>
      </c>
      <c r="C224" s="55" t="s">
        <v>251</v>
      </c>
      <c r="D224" s="68">
        <v>580.22</v>
      </c>
      <c r="E224" s="68">
        <v>684.66</v>
      </c>
      <c r="F224" s="84">
        <v>986.37</v>
      </c>
      <c r="G224" s="84">
        <v>1163.92</v>
      </c>
      <c r="H224" s="84">
        <v>116.04400000000001</v>
      </c>
      <c r="I224" s="84">
        <v>136.93192000000002</v>
      </c>
    </row>
    <row r="225" spans="1:9" x14ac:dyDescent="0.25">
      <c r="A225" s="53"/>
      <c r="B225" s="56" t="s">
        <v>253</v>
      </c>
      <c r="C225" s="55"/>
      <c r="D225" s="68"/>
      <c r="E225" s="68"/>
      <c r="F225" s="68"/>
      <c r="G225" s="84"/>
      <c r="H225" s="84"/>
      <c r="I225" s="84"/>
    </row>
    <row r="226" spans="1:9" x14ac:dyDescent="0.25">
      <c r="A226" s="53"/>
      <c r="B226" s="56" t="s">
        <v>254</v>
      </c>
      <c r="C226" s="55"/>
      <c r="D226" s="68"/>
      <c r="E226" s="68"/>
      <c r="F226" s="68"/>
      <c r="G226" s="84"/>
      <c r="H226" s="84"/>
      <c r="I226" s="84"/>
    </row>
    <row r="227" spans="1:9" x14ac:dyDescent="0.25">
      <c r="A227" s="53" t="s">
        <v>289</v>
      </c>
      <c r="B227" s="54" t="s">
        <v>255</v>
      </c>
      <c r="C227" s="55" t="s">
        <v>240</v>
      </c>
      <c r="D227" s="68">
        <v>902.89</v>
      </c>
      <c r="E227" s="68">
        <v>1065.4100000000001</v>
      </c>
      <c r="F227" s="84">
        <v>1534.91</v>
      </c>
      <c r="G227" s="84">
        <v>1811.19</v>
      </c>
      <c r="H227" s="84">
        <v>180.578</v>
      </c>
      <c r="I227" s="84">
        <v>213.08204000000001</v>
      </c>
    </row>
    <row r="228" spans="1:9" x14ac:dyDescent="0.25">
      <c r="A228" s="53" t="s">
        <v>290</v>
      </c>
      <c r="B228" s="54" t="s">
        <v>256</v>
      </c>
      <c r="C228" s="55" t="s">
        <v>240</v>
      </c>
      <c r="D228" s="68">
        <v>902.89</v>
      </c>
      <c r="E228" s="68">
        <v>1065.4100000000001</v>
      </c>
      <c r="F228" s="84">
        <v>1534.91</v>
      </c>
      <c r="G228" s="84">
        <v>1811.19</v>
      </c>
      <c r="H228" s="84">
        <v>180.578</v>
      </c>
      <c r="I228" s="84">
        <v>213.08204000000001</v>
      </c>
    </row>
    <row r="229" spans="1:9" x14ac:dyDescent="0.25">
      <c r="A229" s="53" t="s">
        <v>291</v>
      </c>
      <c r="B229" s="54" t="s">
        <v>257</v>
      </c>
      <c r="C229" s="55" t="s">
        <v>240</v>
      </c>
      <c r="D229" s="68">
        <v>902.89</v>
      </c>
      <c r="E229" s="68">
        <v>1065.4100000000001</v>
      </c>
      <c r="F229" s="84">
        <v>1534.91</v>
      </c>
      <c r="G229" s="84">
        <v>1811.19</v>
      </c>
      <c r="H229" s="84">
        <v>180.578</v>
      </c>
      <c r="I229" s="84">
        <v>213.08204000000001</v>
      </c>
    </row>
    <row r="230" spans="1:9" x14ac:dyDescent="0.25">
      <c r="A230" s="53"/>
      <c r="B230" s="56" t="s">
        <v>258</v>
      </c>
      <c r="C230" s="55"/>
      <c r="D230" s="68"/>
      <c r="E230" s="68"/>
      <c r="F230" s="68"/>
      <c r="G230" s="84"/>
      <c r="H230" s="84"/>
      <c r="I230" s="84"/>
    </row>
    <row r="231" spans="1:9" x14ac:dyDescent="0.25">
      <c r="A231" s="53" t="s">
        <v>292</v>
      </c>
      <c r="B231" s="54" t="s">
        <v>255</v>
      </c>
      <c r="C231" s="55" t="s">
        <v>240</v>
      </c>
      <c r="D231" s="68">
        <v>902.89</v>
      </c>
      <c r="E231" s="68">
        <v>1065.4100000000001</v>
      </c>
      <c r="F231" s="84">
        <v>1534.91</v>
      </c>
      <c r="G231" s="84">
        <v>1811.19</v>
      </c>
      <c r="H231" s="84">
        <v>180.578</v>
      </c>
      <c r="I231" s="84">
        <v>213.08204000000001</v>
      </c>
    </row>
    <row r="232" spans="1:9" x14ac:dyDescent="0.25">
      <c r="A232" s="53" t="s">
        <v>293</v>
      </c>
      <c r="B232" s="54" t="s">
        <v>256</v>
      </c>
      <c r="C232" s="55" t="s">
        <v>240</v>
      </c>
      <c r="D232" s="68">
        <v>902.89</v>
      </c>
      <c r="E232" s="68">
        <v>1065.4100000000001</v>
      </c>
      <c r="F232" s="84">
        <v>1534.91</v>
      </c>
      <c r="G232" s="84">
        <v>1811.19</v>
      </c>
      <c r="H232" s="84">
        <v>180.578</v>
      </c>
      <c r="I232" s="84">
        <v>213.08204000000001</v>
      </c>
    </row>
    <row r="233" spans="1:9" x14ac:dyDescent="0.25">
      <c r="A233" s="53" t="s">
        <v>294</v>
      </c>
      <c r="B233" s="54" t="s">
        <v>257</v>
      </c>
      <c r="C233" s="55" t="s">
        <v>240</v>
      </c>
      <c r="D233" s="68">
        <v>902.89</v>
      </c>
      <c r="E233" s="68">
        <v>1065.4100000000001</v>
      </c>
      <c r="F233" s="84">
        <v>1534.91</v>
      </c>
      <c r="G233" s="84">
        <v>1811.19</v>
      </c>
      <c r="H233" s="84">
        <v>180.578</v>
      </c>
      <c r="I233" s="84">
        <v>213.08204000000001</v>
      </c>
    </row>
    <row r="234" spans="1:9" x14ac:dyDescent="0.25">
      <c r="A234" s="53"/>
      <c r="B234" s="54" t="s">
        <v>506</v>
      </c>
      <c r="C234" s="55" t="s">
        <v>507</v>
      </c>
      <c r="D234" s="68">
        <v>679.38</v>
      </c>
      <c r="E234" s="68">
        <v>801.67</v>
      </c>
      <c r="F234" s="84">
        <v>1154.95</v>
      </c>
      <c r="G234" s="84">
        <v>1362.84</v>
      </c>
      <c r="H234" s="84">
        <v>135.876</v>
      </c>
      <c r="I234" s="84">
        <v>160.33367999999999</v>
      </c>
    </row>
    <row r="235" spans="1:9" x14ac:dyDescent="0.25">
      <c r="A235" s="53"/>
      <c r="B235" s="54" t="s">
        <v>508</v>
      </c>
      <c r="C235" s="55" t="s">
        <v>507</v>
      </c>
      <c r="D235" s="68">
        <v>499.86</v>
      </c>
      <c r="E235" s="68">
        <v>589.83000000000004</v>
      </c>
      <c r="F235" s="84">
        <v>849.76</v>
      </c>
      <c r="G235" s="84">
        <v>1002.72</v>
      </c>
      <c r="H235" s="84">
        <v>99.972000000000008</v>
      </c>
      <c r="I235" s="84">
        <v>117.96696</v>
      </c>
    </row>
    <row r="236" spans="1:9" x14ac:dyDescent="0.25">
      <c r="A236" s="53"/>
      <c r="B236" s="56" t="s">
        <v>259</v>
      </c>
      <c r="C236" s="55"/>
      <c r="D236" s="68"/>
      <c r="E236" s="68"/>
      <c r="F236" s="68"/>
      <c r="G236" s="84"/>
      <c r="H236" s="84"/>
      <c r="I236" s="84"/>
    </row>
    <row r="237" spans="1:9" x14ac:dyDescent="0.25">
      <c r="A237" s="53" t="s">
        <v>295</v>
      </c>
      <c r="B237" s="54" t="s">
        <v>260</v>
      </c>
      <c r="C237" s="55" t="s">
        <v>261</v>
      </c>
      <c r="D237" s="68">
        <v>261.32</v>
      </c>
      <c r="E237" s="68">
        <f t="shared" si="3"/>
        <v>308.36</v>
      </c>
      <c r="F237" s="84">
        <v>444.24</v>
      </c>
      <c r="G237" s="84">
        <v>524.20000000000005</v>
      </c>
      <c r="H237" s="84">
        <v>52.264000000000003</v>
      </c>
      <c r="I237" s="84">
        <v>61.671520000000001</v>
      </c>
    </row>
    <row r="238" spans="1:9" x14ac:dyDescent="0.25">
      <c r="A238" s="53" t="s">
        <v>296</v>
      </c>
      <c r="B238" s="54" t="s">
        <v>262</v>
      </c>
      <c r="C238" s="55" t="s">
        <v>261</v>
      </c>
      <c r="D238" s="68">
        <v>261.32</v>
      </c>
      <c r="E238" s="68">
        <f t="shared" si="3"/>
        <v>308.36</v>
      </c>
      <c r="F238" s="84">
        <v>444.24</v>
      </c>
      <c r="G238" s="84">
        <v>524.20000000000005</v>
      </c>
      <c r="H238" s="84">
        <v>52.264000000000003</v>
      </c>
      <c r="I238" s="84">
        <v>61.671520000000001</v>
      </c>
    </row>
    <row r="239" spans="1:9" x14ac:dyDescent="0.25">
      <c r="A239" s="53" t="s">
        <v>297</v>
      </c>
      <c r="B239" s="54" t="s">
        <v>263</v>
      </c>
      <c r="C239" s="55" t="s">
        <v>264</v>
      </c>
      <c r="D239" s="68" t="s">
        <v>509</v>
      </c>
      <c r="E239" s="68">
        <v>167.22</v>
      </c>
      <c r="F239" s="79">
        <v>240.91</v>
      </c>
      <c r="G239" s="79">
        <v>284.27</v>
      </c>
      <c r="H239" s="79">
        <v>28.34</v>
      </c>
      <c r="I239" s="79">
        <v>33.44</v>
      </c>
    </row>
    <row r="240" spans="1:9" ht="28.5" x14ac:dyDescent="0.25">
      <c r="A240" s="53"/>
      <c r="B240" s="56" t="s">
        <v>298</v>
      </c>
      <c r="C240" s="55"/>
      <c r="D240" s="68"/>
      <c r="E240" s="68"/>
      <c r="F240" s="68"/>
      <c r="G240" s="68"/>
      <c r="H240" s="68"/>
      <c r="I240" s="68"/>
    </row>
    <row r="241" spans="1:9" x14ac:dyDescent="0.25">
      <c r="A241" s="53" t="s">
        <v>299</v>
      </c>
      <c r="B241" s="54" t="s">
        <v>265</v>
      </c>
      <c r="C241" s="55" t="s">
        <v>240</v>
      </c>
      <c r="D241" s="68">
        <v>197.49</v>
      </c>
      <c r="E241" s="68">
        <v>233.04</v>
      </c>
      <c r="F241" s="84">
        <v>335.73</v>
      </c>
      <c r="G241" s="84">
        <v>396.16</v>
      </c>
      <c r="H241" s="84">
        <v>39.498000000000005</v>
      </c>
      <c r="I241" s="84">
        <v>46.607640000000004</v>
      </c>
    </row>
    <row r="242" spans="1:9" x14ac:dyDescent="0.25">
      <c r="A242" s="53" t="s">
        <v>300</v>
      </c>
      <c r="B242" s="54" t="s">
        <v>239</v>
      </c>
      <c r="C242" s="55" t="s">
        <v>240</v>
      </c>
      <c r="D242" s="68">
        <v>218.75</v>
      </c>
      <c r="E242" s="68">
        <v>258.13</v>
      </c>
      <c r="F242" s="84">
        <v>371.88</v>
      </c>
      <c r="G242" s="84">
        <v>438.82</v>
      </c>
      <c r="H242" s="84">
        <v>43.75</v>
      </c>
      <c r="I242" s="84">
        <v>51.625</v>
      </c>
    </row>
    <row r="243" spans="1:9" x14ac:dyDescent="0.25">
      <c r="A243" s="53" t="s">
        <v>301</v>
      </c>
      <c r="B243" s="54" t="s">
        <v>266</v>
      </c>
      <c r="C243" s="55" t="s">
        <v>240</v>
      </c>
      <c r="D243" s="68">
        <v>278.07</v>
      </c>
      <c r="E243" s="68">
        <v>328.12</v>
      </c>
      <c r="F243" s="84">
        <v>472.72</v>
      </c>
      <c r="G243" s="84">
        <v>557.80999999999995</v>
      </c>
      <c r="H243" s="84">
        <v>55.614000000000004</v>
      </c>
      <c r="I243" s="84">
        <v>65.624520000000004</v>
      </c>
    </row>
    <row r="244" spans="1:9" x14ac:dyDescent="0.25">
      <c r="A244" s="53" t="s">
        <v>302</v>
      </c>
      <c r="B244" s="54" t="s">
        <v>267</v>
      </c>
      <c r="C244" s="55" t="s">
        <v>240</v>
      </c>
      <c r="D244" s="68">
        <v>278.07</v>
      </c>
      <c r="E244" s="68">
        <v>328.12</v>
      </c>
      <c r="F244" s="84">
        <v>472.72</v>
      </c>
      <c r="G244" s="84">
        <v>557.80999999999995</v>
      </c>
      <c r="H244" s="84">
        <v>55.614000000000004</v>
      </c>
      <c r="I244" s="84">
        <v>65.624520000000004</v>
      </c>
    </row>
    <row r="245" spans="1:9" x14ac:dyDescent="0.25">
      <c r="A245" s="53" t="s">
        <v>303</v>
      </c>
      <c r="B245" s="54" t="s">
        <v>241</v>
      </c>
      <c r="C245" s="55" t="s">
        <v>240</v>
      </c>
      <c r="D245" s="68">
        <v>258.60000000000002</v>
      </c>
      <c r="E245" s="68">
        <v>305.16000000000003</v>
      </c>
      <c r="F245" s="84">
        <v>439.62</v>
      </c>
      <c r="G245" s="84">
        <v>518.75</v>
      </c>
      <c r="H245" s="84">
        <v>51.720000000000006</v>
      </c>
      <c r="I245" s="84">
        <v>61.029600000000002</v>
      </c>
    </row>
    <row r="246" spans="1:9" x14ac:dyDescent="0.25">
      <c r="A246" s="53" t="s">
        <v>304</v>
      </c>
      <c r="B246" s="54" t="s">
        <v>268</v>
      </c>
      <c r="C246" s="55" t="s">
        <v>240</v>
      </c>
      <c r="D246" s="68">
        <v>506.3</v>
      </c>
      <c r="E246" s="68">
        <v>597.42999999999995</v>
      </c>
      <c r="F246" s="84">
        <v>860.71</v>
      </c>
      <c r="G246" s="84">
        <v>1015.64</v>
      </c>
      <c r="H246" s="84">
        <v>101.26</v>
      </c>
      <c r="I246" s="84">
        <v>119.4868</v>
      </c>
    </row>
    <row r="247" spans="1:9" x14ac:dyDescent="0.25">
      <c r="A247" s="53"/>
      <c r="B247" s="56" t="s">
        <v>269</v>
      </c>
      <c r="C247" s="55"/>
      <c r="D247" s="68"/>
      <c r="E247" s="68"/>
      <c r="F247" s="68"/>
      <c r="G247" s="84"/>
      <c r="H247" s="84"/>
      <c r="I247" s="84"/>
    </row>
    <row r="248" spans="1:9" x14ac:dyDescent="0.25">
      <c r="A248" s="53" t="s">
        <v>305</v>
      </c>
      <c r="B248" s="54" t="s">
        <v>239</v>
      </c>
      <c r="C248" s="55" t="s">
        <v>240</v>
      </c>
      <c r="D248" s="68">
        <v>63.67</v>
      </c>
      <c r="E248" s="68">
        <v>75.13</v>
      </c>
      <c r="F248" s="84">
        <v>108.24</v>
      </c>
      <c r="G248" s="84">
        <v>127.72</v>
      </c>
      <c r="H248" s="84">
        <v>12.734000000000002</v>
      </c>
      <c r="I248" s="84">
        <v>15.026120000000001</v>
      </c>
    </row>
    <row r="249" spans="1:9" x14ac:dyDescent="0.25">
      <c r="A249" s="53" t="s">
        <v>306</v>
      </c>
      <c r="B249" s="54" t="s">
        <v>241</v>
      </c>
      <c r="C249" s="55" t="s">
        <v>240</v>
      </c>
      <c r="D249" s="68">
        <v>63.67</v>
      </c>
      <c r="E249" s="68">
        <v>75.13</v>
      </c>
      <c r="F249" s="84">
        <v>108.24</v>
      </c>
      <c r="G249" s="84">
        <v>127.72</v>
      </c>
      <c r="H249" s="84">
        <v>12.734000000000002</v>
      </c>
      <c r="I249" s="84">
        <v>15.026120000000001</v>
      </c>
    </row>
    <row r="250" spans="1:9" x14ac:dyDescent="0.25">
      <c r="A250" s="53"/>
      <c r="B250" s="56" t="s">
        <v>270</v>
      </c>
      <c r="C250" s="55"/>
      <c r="D250" s="68"/>
      <c r="E250" s="68"/>
      <c r="F250" s="68"/>
      <c r="G250" s="84"/>
      <c r="H250" s="84"/>
      <c r="I250" s="84"/>
    </row>
    <row r="251" spans="1:9" x14ac:dyDescent="0.25">
      <c r="A251" s="53" t="s">
        <v>307</v>
      </c>
      <c r="B251" s="54" t="s">
        <v>239</v>
      </c>
      <c r="C251" s="55" t="s">
        <v>240</v>
      </c>
      <c r="D251" s="68">
        <v>93.66</v>
      </c>
      <c r="E251" s="68">
        <v>110.52</v>
      </c>
      <c r="F251" s="84">
        <v>159.22</v>
      </c>
      <c r="G251" s="84">
        <v>187.88</v>
      </c>
      <c r="H251" s="84">
        <v>18.731999999999999</v>
      </c>
      <c r="I251" s="84">
        <v>22.103759999999998</v>
      </c>
    </row>
    <row r="252" spans="1:9" x14ac:dyDescent="0.25">
      <c r="A252" s="53" t="s">
        <v>308</v>
      </c>
      <c r="B252" s="54" t="s">
        <v>241</v>
      </c>
      <c r="C252" s="55" t="s">
        <v>240</v>
      </c>
      <c r="D252" s="68">
        <v>93.66</v>
      </c>
      <c r="E252" s="68">
        <v>110.52</v>
      </c>
      <c r="F252" s="84">
        <v>159.22</v>
      </c>
      <c r="G252" s="84">
        <v>187.88</v>
      </c>
      <c r="H252" s="84">
        <v>18.731999999999999</v>
      </c>
      <c r="I252" s="84">
        <v>22.103759999999998</v>
      </c>
    </row>
    <row r="253" spans="1:9" x14ac:dyDescent="0.25">
      <c r="A253" s="53"/>
      <c r="B253" s="56" t="s">
        <v>271</v>
      </c>
      <c r="C253" s="55"/>
      <c r="D253" s="68"/>
      <c r="E253" s="68"/>
      <c r="F253" s="68"/>
      <c r="G253" s="84"/>
      <c r="H253" s="84"/>
      <c r="I253" s="84"/>
    </row>
    <row r="254" spans="1:9" x14ac:dyDescent="0.25">
      <c r="A254" s="53" t="s">
        <v>309</v>
      </c>
      <c r="B254" s="54" t="s">
        <v>239</v>
      </c>
      <c r="C254" s="55" t="s">
        <v>240</v>
      </c>
      <c r="D254" s="68">
        <v>180.26</v>
      </c>
      <c r="E254" s="68">
        <f t="shared" si="3"/>
        <v>212.71</v>
      </c>
      <c r="F254" s="84">
        <v>306.44</v>
      </c>
      <c r="G254" s="84">
        <v>361.6</v>
      </c>
      <c r="H254" s="84">
        <v>36.052</v>
      </c>
      <c r="I254" s="84">
        <v>42.541359999999997</v>
      </c>
    </row>
    <row r="255" spans="1:9" x14ac:dyDescent="0.25">
      <c r="A255" s="53" t="s">
        <v>310</v>
      </c>
      <c r="B255" s="54" t="s">
        <v>241</v>
      </c>
      <c r="C255" s="55" t="s">
        <v>240</v>
      </c>
      <c r="D255" s="68">
        <v>216.55</v>
      </c>
      <c r="E255" s="68">
        <f t="shared" si="3"/>
        <v>255.53</v>
      </c>
      <c r="F255" s="84">
        <v>368.14</v>
      </c>
      <c r="G255" s="84">
        <v>434.41</v>
      </c>
      <c r="H255" s="84">
        <v>43.31</v>
      </c>
      <c r="I255" s="84">
        <v>51.105800000000002</v>
      </c>
    </row>
    <row r="256" spans="1:9" x14ac:dyDescent="0.25">
      <c r="A256" s="53"/>
      <c r="B256" s="56" t="s">
        <v>272</v>
      </c>
      <c r="C256" s="55"/>
      <c r="D256" s="68"/>
      <c r="E256" s="68"/>
      <c r="F256" s="68"/>
      <c r="G256" s="84"/>
      <c r="H256" s="84"/>
      <c r="I256" s="84"/>
    </row>
    <row r="257" spans="1:9" x14ac:dyDescent="0.25">
      <c r="A257" s="53" t="s">
        <v>311</v>
      </c>
      <c r="B257" s="54" t="s">
        <v>273</v>
      </c>
      <c r="C257" s="55" t="s">
        <v>240</v>
      </c>
      <c r="D257" s="68">
        <v>234.4</v>
      </c>
      <c r="E257" s="68">
        <v>276.58999999999997</v>
      </c>
      <c r="F257" s="84">
        <v>398.48</v>
      </c>
      <c r="G257" s="84">
        <v>470.21</v>
      </c>
      <c r="H257" s="84">
        <v>46.88</v>
      </c>
      <c r="I257" s="84">
        <v>55.318399999999997</v>
      </c>
    </row>
    <row r="258" spans="1:9" x14ac:dyDescent="0.25">
      <c r="A258" s="53" t="s">
        <v>312</v>
      </c>
      <c r="B258" s="54" t="s">
        <v>274</v>
      </c>
      <c r="C258" s="55" t="s">
        <v>240</v>
      </c>
      <c r="D258" s="68">
        <v>277.02</v>
      </c>
      <c r="E258" s="68">
        <v>326.88</v>
      </c>
      <c r="F258" s="84">
        <v>470.93</v>
      </c>
      <c r="G258" s="84">
        <v>555.70000000000005</v>
      </c>
      <c r="H258" s="84">
        <v>55.403999999999996</v>
      </c>
      <c r="I258" s="84">
        <v>65.376719999999992</v>
      </c>
    </row>
    <row r="259" spans="1:9" x14ac:dyDescent="0.25">
      <c r="A259" s="53" t="s">
        <v>313</v>
      </c>
      <c r="B259" s="54" t="s">
        <v>275</v>
      </c>
      <c r="C259" s="55" t="s">
        <v>240</v>
      </c>
      <c r="D259" s="68">
        <v>480.43</v>
      </c>
      <c r="E259" s="68">
        <f t="shared" si="3"/>
        <v>566.91</v>
      </c>
      <c r="F259" s="84">
        <v>816.73</v>
      </c>
      <c r="G259" s="84">
        <v>963.74</v>
      </c>
      <c r="H259" s="84">
        <v>96.086000000000013</v>
      </c>
      <c r="I259" s="84">
        <v>113.38148000000001</v>
      </c>
    </row>
    <row r="260" spans="1:9" x14ac:dyDescent="0.25">
      <c r="A260" s="53" t="s">
        <v>314</v>
      </c>
      <c r="B260" s="54" t="s">
        <v>276</v>
      </c>
      <c r="C260" s="55" t="s">
        <v>240</v>
      </c>
      <c r="D260" s="68">
        <v>96.34</v>
      </c>
      <c r="E260" s="68">
        <v>113.68</v>
      </c>
      <c r="F260" s="84">
        <v>163.78</v>
      </c>
      <c r="G260" s="84">
        <v>193.26</v>
      </c>
      <c r="H260" s="84">
        <v>19.268000000000001</v>
      </c>
      <c r="I260" s="84">
        <v>22.736239999999999</v>
      </c>
    </row>
    <row r="261" spans="1:9" x14ac:dyDescent="0.25">
      <c r="A261" s="53"/>
      <c r="B261" s="56" t="s">
        <v>277</v>
      </c>
      <c r="C261" s="55"/>
      <c r="D261" s="68"/>
      <c r="E261" s="68"/>
      <c r="F261" s="68"/>
      <c r="G261" s="84"/>
      <c r="H261" s="84"/>
      <c r="I261" s="84"/>
    </row>
    <row r="262" spans="1:9" x14ac:dyDescent="0.25">
      <c r="A262" s="53" t="s">
        <v>370</v>
      </c>
      <c r="B262" s="54" t="s">
        <v>315</v>
      </c>
      <c r="C262" s="55" t="s">
        <v>240</v>
      </c>
      <c r="D262" s="68">
        <v>163.36000000000001</v>
      </c>
      <c r="E262" s="68">
        <f t="shared" si="3"/>
        <v>192.76</v>
      </c>
      <c r="F262" s="84">
        <v>277.70999999999998</v>
      </c>
      <c r="G262" s="84">
        <v>327.7</v>
      </c>
      <c r="H262" s="84">
        <v>32.672000000000004</v>
      </c>
      <c r="I262" s="84">
        <v>38.552960000000006</v>
      </c>
    </row>
    <row r="263" spans="1:9" x14ac:dyDescent="0.25">
      <c r="A263" s="53" t="s">
        <v>371</v>
      </c>
      <c r="B263" s="54" t="s">
        <v>316</v>
      </c>
      <c r="C263" s="55" t="s">
        <v>240</v>
      </c>
      <c r="D263" s="68">
        <v>144.6</v>
      </c>
      <c r="E263" s="68">
        <v>170.63</v>
      </c>
      <c r="F263" s="84">
        <v>245.82</v>
      </c>
      <c r="G263" s="84">
        <v>290.07</v>
      </c>
      <c r="H263" s="84">
        <v>28.92</v>
      </c>
      <c r="I263" s="84">
        <v>34.125599999999999</v>
      </c>
    </row>
    <row r="264" spans="1:9" x14ac:dyDescent="0.25">
      <c r="A264" s="53" t="s">
        <v>372</v>
      </c>
      <c r="B264" s="54" t="s">
        <v>317</v>
      </c>
      <c r="C264" s="55" t="s">
        <v>243</v>
      </c>
      <c r="D264" s="68">
        <v>165.86</v>
      </c>
      <c r="E264" s="68">
        <v>195.71</v>
      </c>
      <c r="F264" s="84">
        <v>281.95999999999998</v>
      </c>
      <c r="G264" s="84">
        <v>332.71</v>
      </c>
      <c r="H264" s="84">
        <v>33.172000000000004</v>
      </c>
      <c r="I264" s="84">
        <v>39.142960000000002</v>
      </c>
    </row>
    <row r="265" spans="1:9" ht="15" customHeight="1" x14ac:dyDescent="0.25">
      <c r="A265" s="138" t="s">
        <v>405</v>
      </c>
      <c r="B265" s="138"/>
      <c r="C265" s="138"/>
      <c r="D265" s="138"/>
      <c r="E265" s="138"/>
      <c r="F265" s="138"/>
      <c r="G265" s="138"/>
      <c r="H265" s="138"/>
      <c r="I265" s="138"/>
    </row>
    <row r="266" spans="1:9" x14ac:dyDescent="0.25">
      <c r="A266" s="53"/>
      <c r="B266" s="56" t="s">
        <v>411</v>
      </c>
      <c r="C266" s="55"/>
      <c r="D266" s="65"/>
      <c r="E266" s="65"/>
      <c r="F266" s="68"/>
      <c r="G266" s="68"/>
      <c r="H266" s="68"/>
      <c r="I266" s="68"/>
    </row>
    <row r="267" spans="1:9" x14ac:dyDescent="0.25">
      <c r="A267" s="53" t="s">
        <v>373</v>
      </c>
      <c r="B267" s="54" t="s">
        <v>318</v>
      </c>
      <c r="C267" s="55" t="s">
        <v>16</v>
      </c>
      <c r="D267" s="68">
        <v>632.63</v>
      </c>
      <c r="E267" s="68">
        <f t="shared" ref="E267:E319" si="4">ROUND(D267*1.18,2)</f>
        <v>746.5</v>
      </c>
      <c r="F267" s="84">
        <v>1075.47</v>
      </c>
      <c r="G267" s="84">
        <v>1269.05</v>
      </c>
      <c r="H267" s="84">
        <v>126.52600000000001</v>
      </c>
      <c r="I267" s="84">
        <v>149.30068</v>
      </c>
    </row>
    <row r="268" spans="1:9" x14ac:dyDescent="0.25">
      <c r="A268" s="53" t="s">
        <v>374</v>
      </c>
      <c r="B268" s="54" t="s">
        <v>319</v>
      </c>
      <c r="C268" s="55" t="s">
        <v>16</v>
      </c>
      <c r="D268" s="68">
        <v>784.46</v>
      </c>
      <c r="E268" s="68">
        <f t="shared" si="4"/>
        <v>925.66</v>
      </c>
      <c r="F268" s="84">
        <v>1333.58</v>
      </c>
      <c r="G268" s="84">
        <v>1573.62</v>
      </c>
      <c r="H268" s="84">
        <v>156.89200000000002</v>
      </c>
      <c r="I268" s="84">
        <v>185.13256000000001</v>
      </c>
    </row>
    <row r="269" spans="1:9" x14ac:dyDescent="0.25">
      <c r="A269" s="53"/>
      <c r="B269" s="54" t="s">
        <v>510</v>
      </c>
      <c r="C269" s="55" t="s">
        <v>16</v>
      </c>
      <c r="D269" s="68">
        <v>142.35</v>
      </c>
      <c r="E269" s="68">
        <v>167.97</v>
      </c>
      <c r="F269" s="84">
        <v>242</v>
      </c>
      <c r="G269" s="84">
        <v>285.56</v>
      </c>
      <c r="H269" s="84">
        <v>28.47</v>
      </c>
      <c r="I269" s="84">
        <v>33.5946</v>
      </c>
    </row>
    <row r="270" spans="1:9" x14ac:dyDescent="0.25">
      <c r="A270" s="53"/>
      <c r="B270" s="54" t="s">
        <v>511</v>
      </c>
      <c r="C270" s="55" t="s">
        <v>16</v>
      </c>
      <c r="D270" s="68">
        <v>98.98</v>
      </c>
      <c r="E270" s="68">
        <v>116.8</v>
      </c>
      <c r="F270" s="84">
        <v>168.27</v>
      </c>
      <c r="G270" s="84">
        <v>198.56</v>
      </c>
      <c r="H270" s="84">
        <v>19.796000000000003</v>
      </c>
      <c r="I270" s="84">
        <v>23.359280000000002</v>
      </c>
    </row>
    <row r="271" spans="1:9" x14ac:dyDescent="0.25">
      <c r="A271" s="53" t="s">
        <v>375</v>
      </c>
      <c r="B271" s="54" t="s">
        <v>320</v>
      </c>
      <c r="C271" s="55" t="s">
        <v>16</v>
      </c>
      <c r="D271" s="68">
        <v>142.35</v>
      </c>
      <c r="E271" s="68">
        <v>167.97</v>
      </c>
      <c r="F271" s="84">
        <v>242</v>
      </c>
      <c r="G271" s="84">
        <v>285.56</v>
      </c>
      <c r="H271" s="84">
        <v>28.47</v>
      </c>
      <c r="I271" s="84">
        <v>33.5946</v>
      </c>
    </row>
    <row r="272" spans="1:9" ht="45" x14ac:dyDescent="0.25">
      <c r="A272" s="53" t="s">
        <v>376</v>
      </c>
      <c r="B272" s="54" t="s">
        <v>321</v>
      </c>
      <c r="C272" s="55" t="s">
        <v>322</v>
      </c>
      <c r="D272" s="68">
        <v>1002.53</v>
      </c>
      <c r="E272" s="68">
        <f t="shared" si="4"/>
        <v>1182.99</v>
      </c>
      <c r="F272" s="84">
        <v>1704.3</v>
      </c>
      <c r="G272" s="84">
        <v>2011.07</v>
      </c>
      <c r="H272" s="84">
        <v>200.506</v>
      </c>
      <c r="I272" s="84">
        <v>236.59707999999998</v>
      </c>
    </row>
    <row r="273" spans="1:9" x14ac:dyDescent="0.25">
      <c r="A273" s="53" t="s">
        <v>377</v>
      </c>
      <c r="B273" s="54" t="s">
        <v>323</v>
      </c>
      <c r="C273" s="55" t="s">
        <v>324</v>
      </c>
      <c r="D273" s="68">
        <v>767.55</v>
      </c>
      <c r="E273" s="68">
        <f t="shared" si="4"/>
        <v>905.71</v>
      </c>
      <c r="F273" s="84">
        <v>1304.8399999999999</v>
      </c>
      <c r="G273" s="84">
        <v>1539.71</v>
      </c>
      <c r="H273" s="84">
        <v>153.51</v>
      </c>
      <c r="I273" s="84">
        <v>181.14179999999999</v>
      </c>
    </row>
    <row r="274" spans="1:9" x14ac:dyDescent="0.25">
      <c r="A274" s="53" t="s">
        <v>378</v>
      </c>
      <c r="B274" s="54" t="s">
        <v>325</v>
      </c>
      <c r="C274" s="55" t="s">
        <v>16</v>
      </c>
      <c r="D274" s="68">
        <v>632.63</v>
      </c>
      <c r="E274" s="68">
        <f t="shared" si="4"/>
        <v>746.5</v>
      </c>
      <c r="F274" s="84">
        <v>1075.47</v>
      </c>
      <c r="G274" s="84">
        <v>1269.05</v>
      </c>
      <c r="H274" s="84">
        <v>126.52600000000001</v>
      </c>
      <c r="I274" s="84">
        <v>149.30068</v>
      </c>
    </row>
    <row r="275" spans="1:9" x14ac:dyDescent="0.25">
      <c r="A275" s="53" t="s">
        <v>379</v>
      </c>
      <c r="B275" s="54" t="s">
        <v>419</v>
      </c>
      <c r="C275" s="55" t="s">
        <v>240</v>
      </c>
      <c r="D275" s="68">
        <v>710.95</v>
      </c>
      <c r="E275" s="68">
        <v>838.92</v>
      </c>
      <c r="F275" s="84">
        <v>1208.6199999999999</v>
      </c>
      <c r="G275" s="84">
        <v>1426.17</v>
      </c>
      <c r="H275" s="84">
        <v>142.19000000000003</v>
      </c>
      <c r="I275" s="84">
        <v>167.78420000000003</v>
      </c>
    </row>
    <row r="276" spans="1:9" ht="30" x14ac:dyDescent="0.25">
      <c r="A276" s="53"/>
      <c r="B276" s="54" t="s">
        <v>512</v>
      </c>
      <c r="C276" s="55" t="s">
        <v>507</v>
      </c>
      <c r="D276" s="68">
        <v>710.95</v>
      </c>
      <c r="E276" s="68">
        <v>838.92</v>
      </c>
      <c r="F276" s="84">
        <v>1208.6199999999999</v>
      </c>
      <c r="G276" s="84">
        <v>1426.17</v>
      </c>
      <c r="H276" s="84">
        <v>142.19000000000003</v>
      </c>
      <c r="I276" s="84">
        <v>167.78420000000003</v>
      </c>
    </row>
    <row r="277" spans="1:9" ht="30" x14ac:dyDescent="0.25">
      <c r="A277" s="53" t="s">
        <v>380</v>
      </c>
      <c r="B277" s="54" t="s">
        <v>326</v>
      </c>
      <c r="C277" s="55" t="s">
        <v>327</v>
      </c>
      <c r="D277" s="68">
        <v>141.82</v>
      </c>
      <c r="E277" s="68">
        <f t="shared" si="4"/>
        <v>167.35</v>
      </c>
      <c r="F277" s="84">
        <v>241.09</v>
      </c>
      <c r="G277" s="84">
        <v>284.49</v>
      </c>
      <c r="H277" s="84">
        <v>28.364000000000001</v>
      </c>
      <c r="I277" s="84">
        <v>33.469519999999996</v>
      </c>
    </row>
    <row r="278" spans="1:9" x14ac:dyDescent="0.25">
      <c r="A278" s="53"/>
      <c r="B278" s="54" t="s">
        <v>513</v>
      </c>
      <c r="C278" s="55" t="s">
        <v>456</v>
      </c>
      <c r="D278" s="68">
        <v>102.8</v>
      </c>
      <c r="E278" s="68">
        <v>121.3</v>
      </c>
      <c r="F278" s="84">
        <v>174.76</v>
      </c>
      <c r="G278" s="84">
        <v>206.22</v>
      </c>
      <c r="H278" s="84">
        <v>20.560000000000002</v>
      </c>
      <c r="I278" s="84">
        <v>24.2608</v>
      </c>
    </row>
    <row r="279" spans="1:9" ht="30" x14ac:dyDescent="0.25">
      <c r="A279" s="53" t="s">
        <v>381</v>
      </c>
      <c r="B279" s="54" t="s">
        <v>328</v>
      </c>
      <c r="C279" s="55" t="s">
        <v>329</v>
      </c>
      <c r="D279" s="68">
        <v>102.8</v>
      </c>
      <c r="E279" s="68">
        <v>121.3</v>
      </c>
      <c r="F279" s="84">
        <v>174.76</v>
      </c>
      <c r="G279" s="84">
        <v>206.22</v>
      </c>
      <c r="H279" s="84">
        <v>20.560000000000002</v>
      </c>
      <c r="I279" s="84">
        <v>24.2608</v>
      </c>
    </row>
    <row r="280" spans="1:9" ht="45" x14ac:dyDescent="0.25">
      <c r="A280" s="53" t="s">
        <v>382</v>
      </c>
      <c r="B280" s="54" t="s">
        <v>330</v>
      </c>
      <c r="C280" s="55" t="s">
        <v>331</v>
      </c>
      <c r="D280" s="68">
        <v>1274.48</v>
      </c>
      <c r="E280" s="68">
        <f t="shared" si="4"/>
        <v>1503.89</v>
      </c>
      <c r="F280" s="84">
        <v>2166.62</v>
      </c>
      <c r="G280" s="84">
        <v>2556.61</v>
      </c>
      <c r="H280" s="84">
        <v>254.89600000000002</v>
      </c>
      <c r="I280" s="84">
        <v>300.77728000000002</v>
      </c>
    </row>
    <row r="281" spans="1:9" x14ac:dyDescent="0.25">
      <c r="A281" s="53"/>
      <c r="B281" s="56" t="s">
        <v>332</v>
      </c>
      <c r="C281" s="55"/>
      <c r="D281" s="68"/>
      <c r="E281" s="68"/>
      <c r="F281" s="68"/>
      <c r="G281" s="84"/>
      <c r="H281" s="84"/>
      <c r="I281" s="84"/>
    </row>
    <row r="282" spans="1:9" x14ac:dyDescent="0.25">
      <c r="A282" s="53" t="s">
        <v>383</v>
      </c>
      <c r="B282" s="54" t="s">
        <v>333</v>
      </c>
      <c r="C282" s="55" t="s">
        <v>251</v>
      </c>
      <c r="D282" s="68">
        <v>968.95</v>
      </c>
      <c r="E282" s="68">
        <f t="shared" si="4"/>
        <v>1143.3599999999999</v>
      </c>
      <c r="F282" s="84">
        <v>1647.22</v>
      </c>
      <c r="G282" s="84">
        <v>1943.72</v>
      </c>
      <c r="H282" s="84">
        <v>193.79000000000002</v>
      </c>
      <c r="I282" s="84">
        <v>228.6722</v>
      </c>
    </row>
    <row r="283" spans="1:9" x14ac:dyDescent="0.25">
      <c r="A283" s="53" t="s">
        <v>384</v>
      </c>
      <c r="B283" s="54" t="s">
        <v>334</v>
      </c>
      <c r="C283" s="55" t="s">
        <v>251</v>
      </c>
      <c r="D283" s="68">
        <v>1790.17</v>
      </c>
      <c r="E283" s="68">
        <f t="shared" si="4"/>
        <v>2112.4</v>
      </c>
      <c r="F283" s="84">
        <v>3043.29</v>
      </c>
      <c r="G283" s="84">
        <v>3591.08</v>
      </c>
      <c r="H283" s="84">
        <v>358.03400000000005</v>
      </c>
      <c r="I283" s="84">
        <v>422.48012000000006</v>
      </c>
    </row>
    <row r="284" spans="1:9" ht="60" x14ac:dyDescent="0.25">
      <c r="A284" s="53" t="s">
        <v>385</v>
      </c>
      <c r="B284" s="54" t="s">
        <v>335</v>
      </c>
      <c r="C284" s="55" t="s">
        <v>406</v>
      </c>
      <c r="D284" s="68">
        <v>2026.88</v>
      </c>
      <c r="E284" s="68">
        <f t="shared" si="4"/>
        <v>2391.7199999999998</v>
      </c>
      <c r="F284" s="84">
        <v>3445.7</v>
      </c>
      <c r="G284" s="84">
        <v>4065.93</v>
      </c>
      <c r="H284" s="84">
        <v>405.37600000000003</v>
      </c>
      <c r="I284" s="84">
        <v>478.34368000000001</v>
      </c>
    </row>
    <row r="285" spans="1:9" x14ac:dyDescent="0.25">
      <c r="A285" s="53" t="s">
        <v>386</v>
      </c>
      <c r="B285" s="54" t="s">
        <v>336</v>
      </c>
      <c r="C285" s="55" t="s">
        <v>337</v>
      </c>
      <c r="D285" s="68">
        <v>135.33000000000001</v>
      </c>
      <c r="E285" s="68">
        <f t="shared" si="4"/>
        <v>159.69</v>
      </c>
      <c r="F285" s="84">
        <v>230.06</v>
      </c>
      <c r="G285" s="84">
        <v>271.47000000000003</v>
      </c>
      <c r="H285" s="84">
        <v>27.066000000000003</v>
      </c>
      <c r="I285" s="84">
        <v>31.93788</v>
      </c>
    </row>
    <row r="286" spans="1:9" x14ac:dyDescent="0.25">
      <c r="A286" s="53"/>
      <c r="B286" s="56" t="s">
        <v>338</v>
      </c>
      <c r="C286" s="55"/>
      <c r="D286" s="68"/>
      <c r="E286" s="68"/>
      <c r="F286" s="68"/>
      <c r="G286" s="84"/>
      <c r="H286" s="84"/>
      <c r="I286" s="84"/>
    </row>
    <row r="287" spans="1:9" x14ac:dyDescent="0.25">
      <c r="A287" s="53" t="s">
        <v>387</v>
      </c>
      <c r="B287" s="54" t="s">
        <v>339</v>
      </c>
      <c r="C287" s="55" t="s">
        <v>340</v>
      </c>
      <c r="D287" s="68">
        <v>2386.9499999999998</v>
      </c>
      <c r="E287" s="68">
        <v>2816.6</v>
      </c>
      <c r="F287" s="84">
        <v>4057.82</v>
      </c>
      <c r="G287" s="84">
        <v>4788.2299999999996</v>
      </c>
      <c r="H287" s="84">
        <v>477.39</v>
      </c>
      <c r="I287" s="84">
        <v>563.3202</v>
      </c>
    </row>
    <row r="288" spans="1:9" x14ac:dyDescent="0.25">
      <c r="A288" s="53" t="s">
        <v>388</v>
      </c>
      <c r="B288" s="54" t="s">
        <v>341</v>
      </c>
      <c r="C288" s="55" t="s">
        <v>340</v>
      </c>
      <c r="D288" s="68">
        <v>2386.9499999999998</v>
      </c>
      <c r="E288" s="68">
        <v>2816.6</v>
      </c>
      <c r="F288" s="84">
        <v>4057.82</v>
      </c>
      <c r="G288" s="84">
        <v>4788.2299999999996</v>
      </c>
      <c r="H288" s="84">
        <v>477.39</v>
      </c>
      <c r="I288" s="84">
        <v>563.3202</v>
      </c>
    </row>
    <row r="289" spans="1:9" x14ac:dyDescent="0.25">
      <c r="A289" s="53" t="s">
        <v>389</v>
      </c>
      <c r="B289" s="54" t="s">
        <v>342</v>
      </c>
      <c r="C289" s="55" t="s">
        <v>340</v>
      </c>
      <c r="D289" s="68">
        <v>7616.72</v>
      </c>
      <c r="E289" s="68">
        <v>8987.73</v>
      </c>
      <c r="F289" s="84">
        <v>12948.42</v>
      </c>
      <c r="G289" s="84">
        <v>15279.14</v>
      </c>
      <c r="H289" s="84">
        <v>1523.3440000000001</v>
      </c>
      <c r="I289" s="84">
        <v>1797.54592</v>
      </c>
    </row>
    <row r="290" spans="1:9" x14ac:dyDescent="0.25">
      <c r="A290" s="53"/>
      <c r="B290" s="54" t="s">
        <v>343</v>
      </c>
      <c r="C290" s="55"/>
      <c r="D290" s="68"/>
      <c r="E290" s="68"/>
      <c r="F290" s="84"/>
      <c r="G290" s="84"/>
      <c r="H290" s="84"/>
      <c r="I290" s="84"/>
    </row>
    <row r="291" spans="1:9" x14ac:dyDescent="0.25">
      <c r="A291" s="53" t="s">
        <v>390</v>
      </c>
      <c r="B291" s="54" t="s">
        <v>339</v>
      </c>
      <c r="C291" s="55" t="s">
        <v>340</v>
      </c>
      <c r="D291" s="68">
        <v>2386.9499999999998</v>
      </c>
      <c r="E291" s="68">
        <v>2816.6</v>
      </c>
      <c r="F291" s="84">
        <v>4057.82</v>
      </c>
      <c r="G291" s="84">
        <v>4788.2299999999996</v>
      </c>
      <c r="H291" s="84">
        <v>477.39</v>
      </c>
      <c r="I291" s="84">
        <v>563.3202</v>
      </c>
    </row>
    <row r="292" spans="1:9" x14ac:dyDescent="0.25">
      <c r="A292" s="53" t="s">
        <v>391</v>
      </c>
      <c r="B292" s="54" t="s">
        <v>341</v>
      </c>
      <c r="C292" s="55" t="s">
        <v>340</v>
      </c>
      <c r="D292" s="68">
        <v>2386.9499999999998</v>
      </c>
      <c r="E292" s="68">
        <v>2816.6</v>
      </c>
      <c r="F292" s="84">
        <v>4057.82</v>
      </c>
      <c r="G292" s="84">
        <v>4788.2299999999996</v>
      </c>
      <c r="H292" s="84">
        <v>477.39</v>
      </c>
      <c r="I292" s="84">
        <v>563.3202</v>
      </c>
    </row>
    <row r="293" spans="1:9" x14ac:dyDescent="0.25">
      <c r="A293" s="53" t="s">
        <v>392</v>
      </c>
      <c r="B293" s="54" t="s">
        <v>342</v>
      </c>
      <c r="C293" s="55" t="s">
        <v>340</v>
      </c>
      <c r="D293" s="68">
        <v>7616.72</v>
      </c>
      <c r="E293" s="68">
        <v>8987.73</v>
      </c>
      <c r="F293" s="84">
        <v>12948.42</v>
      </c>
      <c r="G293" s="84">
        <v>15279.14</v>
      </c>
      <c r="H293" s="84">
        <v>1523.3440000000001</v>
      </c>
      <c r="I293" s="84">
        <v>1797.54592</v>
      </c>
    </row>
    <row r="294" spans="1:9" x14ac:dyDescent="0.25">
      <c r="A294" s="53" t="s">
        <v>393</v>
      </c>
      <c r="B294" s="54" t="s">
        <v>344</v>
      </c>
      <c r="C294" s="55" t="s">
        <v>345</v>
      </c>
      <c r="D294" s="68">
        <v>475.38</v>
      </c>
      <c r="E294" s="68">
        <v>560.95000000000005</v>
      </c>
      <c r="F294" s="84">
        <v>808.15</v>
      </c>
      <c r="G294" s="84">
        <v>953.62</v>
      </c>
      <c r="H294" s="84">
        <v>95.076000000000008</v>
      </c>
      <c r="I294" s="84">
        <v>112.18968000000001</v>
      </c>
    </row>
    <row r="295" spans="1:9" ht="45" x14ac:dyDescent="0.25">
      <c r="A295" s="53" t="s">
        <v>394</v>
      </c>
      <c r="B295" s="54" t="s">
        <v>346</v>
      </c>
      <c r="C295" s="55" t="s">
        <v>347</v>
      </c>
      <c r="D295" s="68">
        <v>244.98</v>
      </c>
      <c r="E295" s="68">
        <v>289.08</v>
      </c>
      <c r="F295" s="84">
        <v>416.47</v>
      </c>
      <c r="G295" s="84">
        <v>491.43</v>
      </c>
      <c r="H295" s="84">
        <v>48.996000000000002</v>
      </c>
      <c r="I295" s="84">
        <v>57.815280000000001</v>
      </c>
    </row>
    <row r="296" spans="1:9" x14ac:dyDescent="0.25">
      <c r="A296" s="53"/>
      <c r="B296" s="56" t="s">
        <v>348</v>
      </c>
      <c r="C296" s="55"/>
      <c r="D296" s="68"/>
      <c r="E296" s="68"/>
      <c r="F296" s="68"/>
      <c r="G296" s="84"/>
      <c r="H296" s="84"/>
      <c r="I296" s="84"/>
    </row>
    <row r="297" spans="1:9" x14ac:dyDescent="0.25">
      <c r="A297" s="53" t="s">
        <v>395</v>
      </c>
      <c r="B297" s="54" t="s">
        <v>349</v>
      </c>
      <c r="C297" s="55" t="s">
        <v>507</v>
      </c>
      <c r="D297" s="68">
        <v>822.52</v>
      </c>
      <c r="E297" s="68">
        <v>970.57</v>
      </c>
      <c r="F297" s="84">
        <v>1398.28</v>
      </c>
      <c r="G297" s="84">
        <v>1649.97</v>
      </c>
      <c r="H297" s="84">
        <v>164.50400000000002</v>
      </c>
      <c r="I297" s="84">
        <v>194.11472000000001</v>
      </c>
    </row>
    <row r="298" spans="1:9" ht="45" x14ac:dyDescent="0.25">
      <c r="A298" s="53"/>
      <c r="B298" s="54" t="s">
        <v>349</v>
      </c>
      <c r="C298" s="55" t="s">
        <v>350</v>
      </c>
      <c r="D298" s="68">
        <v>822.52</v>
      </c>
      <c r="E298" s="68">
        <v>970.57</v>
      </c>
      <c r="F298" s="84">
        <v>1398.28</v>
      </c>
      <c r="G298" s="84">
        <v>1649.97</v>
      </c>
      <c r="H298" s="84">
        <v>164.50400000000002</v>
      </c>
      <c r="I298" s="84">
        <v>194.11472000000001</v>
      </c>
    </row>
    <row r="299" spans="1:9" x14ac:dyDescent="0.25">
      <c r="A299" s="53"/>
      <c r="B299" s="56" t="s">
        <v>351</v>
      </c>
      <c r="C299" s="55"/>
      <c r="D299" s="68"/>
      <c r="E299" s="68"/>
      <c r="F299" s="68"/>
      <c r="G299" s="84"/>
      <c r="H299" s="84"/>
      <c r="I299" s="84"/>
    </row>
    <row r="300" spans="1:9" x14ac:dyDescent="0.25">
      <c r="A300" s="53"/>
      <c r="B300" s="56" t="s">
        <v>352</v>
      </c>
      <c r="C300" s="55"/>
      <c r="D300" s="68"/>
      <c r="E300" s="68"/>
      <c r="F300" s="68"/>
      <c r="G300" s="84"/>
      <c r="H300" s="84"/>
      <c r="I300" s="84"/>
    </row>
    <row r="301" spans="1:9" ht="30" x14ac:dyDescent="0.25">
      <c r="A301" s="53" t="s">
        <v>396</v>
      </c>
      <c r="B301" s="54" t="s">
        <v>353</v>
      </c>
      <c r="C301" s="55" t="s">
        <v>354</v>
      </c>
      <c r="D301" s="68">
        <v>1368.67</v>
      </c>
      <c r="E301" s="68">
        <v>1615.03</v>
      </c>
      <c r="F301" s="84">
        <v>2326.7399999999998</v>
      </c>
      <c r="G301" s="84">
        <v>2745.55</v>
      </c>
      <c r="H301" s="84">
        <v>273.73400000000004</v>
      </c>
      <c r="I301" s="84">
        <v>323.00612000000001</v>
      </c>
    </row>
    <row r="302" spans="1:9" ht="30" x14ac:dyDescent="0.25">
      <c r="A302" s="53" t="s">
        <v>397</v>
      </c>
      <c r="B302" s="54" t="s">
        <v>355</v>
      </c>
      <c r="C302" s="55" t="s">
        <v>354</v>
      </c>
      <c r="D302" s="68">
        <v>1368.67</v>
      </c>
      <c r="E302" s="68">
        <v>1615.03</v>
      </c>
      <c r="F302" s="84">
        <v>2326.7399999999998</v>
      </c>
      <c r="G302" s="84">
        <v>2745.55</v>
      </c>
      <c r="H302" s="84">
        <v>273.73400000000004</v>
      </c>
      <c r="I302" s="84">
        <v>323.00612000000001</v>
      </c>
    </row>
    <row r="303" spans="1:9" x14ac:dyDescent="0.25">
      <c r="A303" s="53"/>
      <c r="B303" s="56" t="s">
        <v>356</v>
      </c>
      <c r="C303" s="55"/>
      <c r="D303" s="68"/>
      <c r="E303" s="68"/>
      <c r="F303" s="84"/>
      <c r="G303" s="84"/>
      <c r="H303" s="84"/>
      <c r="I303" s="84"/>
    </row>
    <row r="304" spans="1:9" ht="30" x14ac:dyDescent="0.25">
      <c r="A304" s="53" t="s">
        <v>398</v>
      </c>
      <c r="B304" s="54" t="s">
        <v>353</v>
      </c>
      <c r="C304" s="55" t="s">
        <v>357</v>
      </c>
      <c r="D304" s="68">
        <v>1368.67</v>
      </c>
      <c r="E304" s="68">
        <v>1615.03</v>
      </c>
      <c r="F304" s="84">
        <v>2326.7399999999998</v>
      </c>
      <c r="G304" s="84">
        <v>2745.55</v>
      </c>
      <c r="H304" s="84">
        <v>273.73400000000004</v>
      </c>
      <c r="I304" s="84">
        <v>323.00612000000001</v>
      </c>
    </row>
    <row r="305" spans="1:9" ht="30" x14ac:dyDescent="0.25">
      <c r="A305" s="53" t="s">
        <v>399</v>
      </c>
      <c r="B305" s="54" t="s">
        <v>358</v>
      </c>
      <c r="C305" s="55" t="s">
        <v>354</v>
      </c>
      <c r="D305" s="68">
        <v>1368.67</v>
      </c>
      <c r="E305" s="68">
        <v>1615.03</v>
      </c>
      <c r="F305" s="84">
        <v>2326.7399999999998</v>
      </c>
      <c r="G305" s="84">
        <v>2745.55</v>
      </c>
      <c r="H305" s="84">
        <v>273.73400000000004</v>
      </c>
      <c r="I305" s="84">
        <v>323.00612000000001</v>
      </c>
    </row>
    <row r="306" spans="1:9" x14ac:dyDescent="0.25">
      <c r="A306" s="53"/>
      <c r="B306" s="54" t="s">
        <v>514</v>
      </c>
      <c r="C306" s="55" t="s">
        <v>456</v>
      </c>
      <c r="D306" s="68">
        <v>71.459999999999994</v>
      </c>
      <c r="E306" s="68">
        <v>84.32</v>
      </c>
      <c r="F306" s="84">
        <v>121.48</v>
      </c>
      <c r="G306" s="84">
        <v>143.35</v>
      </c>
      <c r="H306" s="84">
        <v>14.292</v>
      </c>
      <c r="I306" s="84">
        <v>16.864559999999997</v>
      </c>
    </row>
    <row r="307" spans="1:9" x14ac:dyDescent="0.25">
      <c r="A307" s="53"/>
      <c r="B307" s="54" t="s">
        <v>515</v>
      </c>
      <c r="C307" s="55" t="s">
        <v>456</v>
      </c>
      <c r="D307" s="68">
        <v>340.23</v>
      </c>
      <c r="E307" s="68">
        <v>401.47</v>
      </c>
      <c r="F307" s="84">
        <v>578.39</v>
      </c>
      <c r="G307" s="84">
        <v>682.5</v>
      </c>
      <c r="H307" s="84">
        <v>68.046000000000006</v>
      </c>
      <c r="I307" s="84">
        <v>80.294280000000001</v>
      </c>
    </row>
    <row r="308" spans="1:9" x14ac:dyDescent="0.25">
      <c r="A308" s="53"/>
      <c r="B308" s="54" t="s">
        <v>516</v>
      </c>
      <c r="C308" s="55"/>
      <c r="D308" s="68">
        <v>483.72</v>
      </c>
      <c r="E308" s="68">
        <v>570.79</v>
      </c>
      <c r="F308" s="84">
        <v>822.32</v>
      </c>
      <c r="G308" s="84">
        <v>970.34</v>
      </c>
      <c r="H308" s="84">
        <v>96.744000000000014</v>
      </c>
      <c r="I308" s="84">
        <v>114.15792</v>
      </c>
    </row>
    <row r="309" spans="1:9" x14ac:dyDescent="0.25">
      <c r="A309" s="53"/>
      <c r="B309" s="56" t="s">
        <v>359</v>
      </c>
      <c r="C309" s="55"/>
      <c r="D309" s="68"/>
      <c r="E309" s="68"/>
      <c r="F309" s="68"/>
      <c r="G309" s="84"/>
      <c r="H309" s="84"/>
      <c r="I309" s="84"/>
    </row>
    <row r="310" spans="1:9" x14ac:dyDescent="0.25">
      <c r="A310" s="53"/>
      <c r="B310" s="56" t="s">
        <v>360</v>
      </c>
      <c r="C310" s="55"/>
      <c r="D310" s="68"/>
      <c r="E310" s="68"/>
      <c r="F310" s="68"/>
      <c r="G310" s="84"/>
      <c r="H310" s="84"/>
      <c r="I310" s="84"/>
    </row>
    <row r="311" spans="1:9" x14ac:dyDescent="0.25">
      <c r="A311" s="53" t="s">
        <v>400</v>
      </c>
      <c r="B311" s="54" t="s">
        <v>361</v>
      </c>
      <c r="C311" s="55" t="s">
        <v>340</v>
      </c>
      <c r="D311" s="68">
        <v>415.11</v>
      </c>
      <c r="E311" s="68">
        <v>489.83</v>
      </c>
      <c r="F311" s="84">
        <v>705.69</v>
      </c>
      <c r="G311" s="84">
        <v>832.71</v>
      </c>
      <c r="H311" s="84">
        <v>83.022000000000006</v>
      </c>
      <c r="I311" s="84">
        <v>97.965959999999995</v>
      </c>
    </row>
    <row r="312" spans="1:9" x14ac:dyDescent="0.25">
      <c r="A312" s="53" t="s">
        <v>401</v>
      </c>
      <c r="B312" s="54" t="s">
        <v>362</v>
      </c>
      <c r="C312" s="55" t="s">
        <v>340</v>
      </c>
      <c r="D312" s="68">
        <v>830.22</v>
      </c>
      <c r="E312" s="68">
        <v>979.66</v>
      </c>
      <c r="F312" s="84">
        <v>1411.37</v>
      </c>
      <c r="G312" s="84">
        <v>1665.42</v>
      </c>
      <c r="H312" s="84">
        <v>166.04400000000001</v>
      </c>
      <c r="I312" s="84">
        <v>195.93191999999999</v>
      </c>
    </row>
    <row r="313" spans="1:9" x14ac:dyDescent="0.25">
      <c r="A313" s="53"/>
      <c r="B313" s="54" t="s">
        <v>517</v>
      </c>
      <c r="C313" s="55" t="s">
        <v>518</v>
      </c>
      <c r="D313" s="68">
        <v>415.11</v>
      </c>
      <c r="E313" s="68">
        <v>489.83</v>
      </c>
      <c r="F313" s="84">
        <v>705.69</v>
      </c>
      <c r="G313" s="84">
        <v>832.71</v>
      </c>
      <c r="H313" s="84">
        <v>83.022000000000006</v>
      </c>
      <c r="I313" s="84">
        <v>97.965959999999995</v>
      </c>
    </row>
    <row r="314" spans="1:9" x14ac:dyDescent="0.25">
      <c r="A314" s="53"/>
      <c r="B314" s="56" t="s">
        <v>363</v>
      </c>
      <c r="C314" s="55"/>
      <c r="D314" s="68"/>
      <c r="E314" s="68"/>
      <c r="F314" s="68"/>
      <c r="G314" s="84"/>
      <c r="H314" s="84"/>
      <c r="I314" s="84"/>
    </row>
    <row r="315" spans="1:9" x14ac:dyDescent="0.25">
      <c r="A315" s="53" t="s">
        <v>402</v>
      </c>
      <c r="B315" s="54" t="s">
        <v>364</v>
      </c>
      <c r="C315" s="55" t="s">
        <v>365</v>
      </c>
      <c r="D315" s="68">
        <v>330.33</v>
      </c>
      <c r="E315" s="68">
        <v>389.79</v>
      </c>
      <c r="F315" s="84">
        <v>561.55999999999995</v>
      </c>
      <c r="G315" s="84">
        <v>662.64</v>
      </c>
      <c r="H315" s="84">
        <v>66.066000000000003</v>
      </c>
      <c r="I315" s="84">
        <v>77.957880000000003</v>
      </c>
    </row>
    <row r="316" spans="1:9" x14ac:dyDescent="0.25">
      <c r="A316" s="53" t="s">
        <v>383</v>
      </c>
      <c r="B316" s="54" t="s">
        <v>362</v>
      </c>
      <c r="C316" s="55" t="s">
        <v>324</v>
      </c>
      <c r="D316" s="68">
        <v>660.66</v>
      </c>
      <c r="E316" s="68">
        <v>779.58</v>
      </c>
      <c r="F316" s="84">
        <v>1123.1199999999999</v>
      </c>
      <c r="G316" s="84">
        <v>1325.28</v>
      </c>
      <c r="H316" s="84">
        <v>132.13200000000001</v>
      </c>
      <c r="I316" s="84">
        <v>155.91576000000001</v>
      </c>
    </row>
    <row r="317" spans="1:9" x14ac:dyDescent="0.25">
      <c r="A317" s="53"/>
      <c r="B317" s="54" t="s">
        <v>519</v>
      </c>
      <c r="C317" s="55" t="s">
        <v>518</v>
      </c>
      <c r="D317" s="68">
        <v>330.33</v>
      </c>
      <c r="E317" s="68">
        <v>389.79</v>
      </c>
      <c r="F317" s="84">
        <v>561.55999999999995</v>
      </c>
      <c r="G317" s="84">
        <v>662.64</v>
      </c>
      <c r="H317" s="84">
        <v>66.066000000000003</v>
      </c>
      <c r="I317" s="84">
        <v>77.957880000000003</v>
      </c>
    </row>
    <row r="318" spans="1:9" x14ac:dyDescent="0.25">
      <c r="A318" s="53"/>
      <c r="B318" s="56" t="s">
        <v>366</v>
      </c>
      <c r="C318" s="55"/>
      <c r="D318" s="68"/>
      <c r="E318" s="68"/>
      <c r="F318" s="84"/>
      <c r="G318" s="84"/>
      <c r="H318" s="84"/>
      <c r="I318" s="84"/>
    </row>
    <row r="319" spans="1:9" ht="45" x14ac:dyDescent="0.25">
      <c r="A319" s="53" t="s">
        <v>403</v>
      </c>
      <c r="B319" s="54" t="s">
        <v>367</v>
      </c>
      <c r="C319" s="55" t="s">
        <v>368</v>
      </c>
      <c r="D319" s="68">
        <v>654.25</v>
      </c>
      <c r="E319" s="68">
        <f t="shared" si="4"/>
        <v>772.02</v>
      </c>
      <c r="F319" s="84">
        <v>1112.23</v>
      </c>
      <c r="G319" s="84">
        <v>1312.43</v>
      </c>
      <c r="H319" s="84">
        <v>130.85</v>
      </c>
      <c r="I319" s="84">
        <v>154.40299999999999</v>
      </c>
    </row>
    <row r="320" spans="1:9" ht="45" x14ac:dyDescent="0.25">
      <c r="A320" s="53" t="s">
        <v>404</v>
      </c>
      <c r="B320" s="54" t="s">
        <v>369</v>
      </c>
      <c r="C320" s="55" t="s">
        <v>368</v>
      </c>
      <c r="D320" s="68">
        <v>16.04</v>
      </c>
      <c r="E320" s="68">
        <v>18.93</v>
      </c>
      <c r="F320" s="84">
        <v>27.27</v>
      </c>
      <c r="G320" s="84">
        <v>32.18</v>
      </c>
      <c r="H320" s="84">
        <v>3.2080000000000002</v>
      </c>
      <c r="I320" s="84">
        <v>3.7854399999999999</v>
      </c>
    </row>
    <row r="321" spans="1:9" x14ac:dyDescent="0.25">
      <c r="A321" s="53"/>
      <c r="B321" s="54" t="s">
        <v>520</v>
      </c>
      <c r="C321" s="55" t="s">
        <v>507</v>
      </c>
      <c r="D321" s="68">
        <v>16.04</v>
      </c>
      <c r="E321" s="68">
        <v>18.93</v>
      </c>
      <c r="F321" s="84">
        <v>27.27</v>
      </c>
      <c r="G321" s="84">
        <v>32.18</v>
      </c>
      <c r="H321" s="84">
        <v>3.2080000000000002</v>
      </c>
      <c r="I321" s="84">
        <v>3.7854399999999999</v>
      </c>
    </row>
    <row r="322" spans="1:9" x14ac:dyDescent="0.25">
      <c r="A322" s="53"/>
      <c r="B322" s="54" t="s">
        <v>521</v>
      </c>
      <c r="C322" s="55" t="s">
        <v>507</v>
      </c>
      <c r="D322" s="68">
        <v>590.9</v>
      </c>
      <c r="E322" s="68">
        <v>697.26</v>
      </c>
      <c r="F322" s="84">
        <v>1004.53</v>
      </c>
      <c r="G322" s="84">
        <v>1185.3499999999999</v>
      </c>
      <c r="H322" s="84">
        <v>118.18</v>
      </c>
      <c r="I322" s="84">
        <v>139.45240000000001</v>
      </c>
    </row>
    <row r="323" spans="1:9" x14ac:dyDescent="0.25">
      <c r="A323" s="53"/>
      <c r="B323" s="54" t="s">
        <v>522</v>
      </c>
      <c r="C323" s="55" t="s">
        <v>507</v>
      </c>
      <c r="D323" s="68">
        <v>153.85</v>
      </c>
      <c r="E323" s="68">
        <v>181.54</v>
      </c>
      <c r="F323" s="84">
        <v>261.55</v>
      </c>
      <c r="G323" s="84">
        <v>308.63</v>
      </c>
      <c r="H323" s="84">
        <v>30.77</v>
      </c>
      <c r="I323" s="84">
        <v>36.308599999999998</v>
      </c>
    </row>
    <row r="324" spans="1:9" x14ac:dyDescent="0.25">
      <c r="A324" s="137" t="s">
        <v>407</v>
      </c>
      <c r="B324" s="137"/>
      <c r="C324" s="137"/>
      <c r="D324" s="137"/>
      <c r="E324" s="137"/>
      <c r="F324" s="137"/>
      <c r="G324" s="137"/>
      <c r="H324" s="137"/>
      <c r="I324" s="137"/>
    </row>
    <row r="325" spans="1:9" x14ac:dyDescent="0.25">
      <c r="A325" s="53" t="s">
        <v>408</v>
      </c>
      <c r="B325" s="54" t="s">
        <v>523</v>
      </c>
      <c r="C325" s="55" t="s">
        <v>240</v>
      </c>
      <c r="D325" s="68">
        <v>287.52</v>
      </c>
      <c r="E325" s="68">
        <v>339.28</v>
      </c>
      <c r="F325" s="84">
        <v>488.78</v>
      </c>
      <c r="G325" s="84">
        <v>576.76</v>
      </c>
      <c r="H325" s="84">
        <v>57.503999999999998</v>
      </c>
      <c r="I325" s="84">
        <v>67.85472</v>
      </c>
    </row>
    <row r="326" spans="1:9" x14ac:dyDescent="0.25">
      <c r="A326" s="53"/>
      <c r="B326" s="54" t="s">
        <v>524</v>
      </c>
      <c r="C326" s="55" t="s">
        <v>507</v>
      </c>
      <c r="D326" s="68">
        <v>230.49</v>
      </c>
      <c r="E326" s="68">
        <v>271.98</v>
      </c>
      <c r="F326" s="84">
        <v>391.83</v>
      </c>
      <c r="G326" s="84">
        <v>462.36</v>
      </c>
      <c r="H326" s="84">
        <v>46.098000000000006</v>
      </c>
      <c r="I326" s="84">
        <v>54.395640000000007</v>
      </c>
    </row>
    <row r="327" spans="1:9" x14ac:dyDescent="0.25">
      <c r="A327" s="53" t="s">
        <v>425</v>
      </c>
      <c r="B327" s="54" t="s">
        <v>525</v>
      </c>
      <c r="C327" s="55" t="s">
        <v>526</v>
      </c>
      <c r="D327" s="68">
        <v>129.91999999999999</v>
      </c>
      <c r="E327" s="68">
        <v>153.31</v>
      </c>
      <c r="F327" s="84">
        <v>220.86</v>
      </c>
      <c r="G327" s="84">
        <v>260.61</v>
      </c>
      <c r="H327" s="84">
        <v>25.983999999999998</v>
      </c>
      <c r="I327" s="84">
        <v>30.661119999999997</v>
      </c>
    </row>
    <row r="328" spans="1:9" ht="30" x14ac:dyDescent="0.25">
      <c r="A328" s="53"/>
      <c r="B328" s="54" t="s">
        <v>527</v>
      </c>
      <c r="C328" s="55" t="s">
        <v>261</v>
      </c>
      <c r="D328" s="68">
        <v>63.73</v>
      </c>
      <c r="E328" s="68">
        <v>75.2</v>
      </c>
      <c r="F328" s="84">
        <v>108.34</v>
      </c>
      <c r="G328" s="84">
        <v>127.84</v>
      </c>
      <c r="H328" s="84">
        <v>12.746</v>
      </c>
      <c r="I328" s="84">
        <v>15.040279999999999</v>
      </c>
    </row>
    <row r="329" spans="1:9" ht="30" x14ac:dyDescent="0.25">
      <c r="A329" s="53"/>
      <c r="B329" s="54" t="s">
        <v>528</v>
      </c>
      <c r="C329" s="55" t="s">
        <v>261</v>
      </c>
      <c r="D329" s="68">
        <v>64.510000000000005</v>
      </c>
      <c r="E329" s="68">
        <v>76.12</v>
      </c>
      <c r="F329" s="84">
        <v>109.67</v>
      </c>
      <c r="G329" s="84">
        <v>129.41</v>
      </c>
      <c r="H329" s="84">
        <v>12.902000000000001</v>
      </c>
      <c r="I329" s="84">
        <v>15.224360000000001</v>
      </c>
    </row>
    <row r="330" spans="1:9" x14ac:dyDescent="0.25">
      <c r="A330" s="53" t="s">
        <v>426</v>
      </c>
      <c r="B330" s="54" t="s">
        <v>529</v>
      </c>
      <c r="C330" s="55" t="s">
        <v>530</v>
      </c>
      <c r="D330" s="68">
        <v>2118.64</v>
      </c>
      <c r="E330" s="68">
        <v>2499.9951999999998</v>
      </c>
      <c r="F330" s="84">
        <v>3601.69</v>
      </c>
      <c r="G330" s="84">
        <v>4249.99</v>
      </c>
      <c r="H330" s="84">
        <v>423.72800000000001</v>
      </c>
      <c r="I330" s="84">
        <v>499.99903999999998</v>
      </c>
    </row>
    <row r="331" spans="1:9" x14ac:dyDescent="0.25">
      <c r="A331" s="53"/>
      <c r="B331" s="54" t="s">
        <v>531</v>
      </c>
      <c r="C331" s="55" t="s">
        <v>530</v>
      </c>
      <c r="D331" s="68">
        <v>4237.29</v>
      </c>
      <c r="E331" s="68">
        <v>5000.0021999999999</v>
      </c>
      <c r="F331" s="84">
        <v>7203.39</v>
      </c>
      <c r="G331" s="84">
        <v>8500</v>
      </c>
      <c r="H331" s="84">
        <v>847.45800000000008</v>
      </c>
      <c r="I331" s="84">
        <v>1000.00044</v>
      </c>
    </row>
    <row r="332" spans="1:9" x14ac:dyDescent="0.25">
      <c r="A332" s="53"/>
      <c r="B332" s="54" t="s">
        <v>441</v>
      </c>
      <c r="C332" s="55" t="s">
        <v>442</v>
      </c>
      <c r="D332" s="68">
        <v>254.24</v>
      </c>
      <c r="E332" s="68">
        <v>300.00319999999999</v>
      </c>
      <c r="F332" s="84">
        <v>432.21</v>
      </c>
      <c r="G332" s="84">
        <v>510.01</v>
      </c>
      <c r="H332" s="84">
        <v>50.848000000000006</v>
      </c>
      <c r="I332" s="84">
        <v>60.000640000000004</v>
      </c>
    </row>
    <row r="335" spans="1:9" x14ac:dyDescent="0.25">
      <c r="B335" s="136" t="s">
        <v>412</v>
      </c>
      <c r="C335" s="136"/>
      <c r="D335" s="136"/>
      <c r="E335" s="136"/>
    </row>
    <row r="336" spans="1:9" ht="29.25" customHeight="1" x14ac:dyDescent="0.25">
      <c r="B336" s="136" t="s">
        <v>413</v>
      </c>
      <c r="C336" s="136"/>
      <c r="D336" s="136"/>
      <c r="E336" s="136"/>
    </row>
    <row r="337" spans="1:9" ht="33.75" customHeight="1" x14ac:dyDescent="0.25">
      <c r="B337" s="136" t="s">
        <v>414</v>
      </c>
      <c r="C337" s="136"/>
      <c r="D337" s="136"/>
      <c r="E337" s="136"/>
    </row>
    <row r="338" spans="1:9" ht="33.75" customHeight="1" x14ac:dyDescent="0.25">
      <c r="B338" s="136" t="s">
        <v>420</v>
      </c>
      <c r="C338" s="136"/>
      <c r="D338" s="136"/>
      <c r="E338" s="136"/>
    </row>
    <row r="339" spans="1:9" ht="19.5" customHeight="1" x14ac:dyDescent="0.25">
      <c r="B339" s="136" t="s">
        <v>415</v>
      </c>
      <c r="C339" s="136"/>
      <c r="D339" s="136"/>
      <c r="E339" s="136"/>
    </row>
    <row r="340" spans="1:9" ht="19.5" customHeight="1" x14ac:dyDescent="0.25">
      <c r="B340" s="136" t="s">
        <v>418</v>
      </c>
      <c r="C340" s="136"/>
      <c r="D340" s="136"/>
      <c r="E340" s="136"/>
    </row>
    <row r="341" spans="1:9" ht="48" customHeight="1" x14ac:dyDescent="0.25">
      <c r="B341" s="136" t="s">
        <v>416</v>
      </c>
      <c r="C341" s="136"/>
      <c r="D341" s="136"/>
      <c r="E341" s="136"/>
    </row>
    <row r="342" spans="1:9" ht="48.75" customHeight="1" x14ac:dyDescent="0.25">
      <c r="B342" s="136" t="s">
        <v>417</v>
      </c>
      <c r="C342" s="136"/>
      <c r="D342" s="136"/>
      <c r="E342" s="136"/>
    </row>
    <row r="346" spans="1:9" s="96" customFormat="1" ht="18.75" x14ac:dyDescent="0.3">
      <c r="A346" s="92"/>
      <c r="B346" s="93" t="s">
        <v>532</v>
      </c>
      <c r="C346" s="94"/>
      <c r="D346" s="95"/>
      <c r="E346" s="95"/>
      <c r="H346" s="164" t="s">
        <v>533</v>
      </c>
      <c r="I346" s="164"/>
    </row>
  </sheetData>
  <mergeCells count="43">
    <mergeCell ref="D38:E38"/>
    <mergeCell ref="F38:G38"/>
    <mergeCell ref="F1:I1"/>
    <mergeCell ref="A23:B23"/>
    <mergeCell ref="D35:I35"/>
    <mergeCell ref="A1:B1"/>
    <mergeCell ref="A5:B5"/>
    <mergeCell ref="A8:C8"/>
    <mergeCell ref="A10:C10"/>
    <mergeCell ref="A11:B11"/>
    <mergeCell ref="A15:B15"/>
    <mergeCell ref="A17:B17"/>
    <mergeCell ref="H38:I38"/>
    <mergeCell ref="A31:I31"/>
    <mergeCell ref="A32:I32"/>
    <mergeCell ref="A33:I33"/>
    <mergeCell ref="A22:C22"/>
    <mergeCell ref="A35:A36"/>
    <mergeCell ref="B35:B36"/>
    <mergeCell ref="C35:C36"/>
    <mergeCell ref="A3:B3"/>
    <mergeCell ref="A4:B4"/>
    <mergeCell ref="A34:I34"/>
    <mergeCell ref="A39:I39"/>
    <mergeCell ref="B335:E335"/>
    <mergeCell ref="B336:E336"/>
    <mergeCell ref="A42:A43"/>
    <mergeCell ref="B42:B43"/>
    <mergeCell ref="C42:C43"/>
    <mergeCell ref="C220:C221"/>
    <mergeCell ref="B342:E342"/>
    <mergeCell ref="H346:I346"/>
    <mergeCell ref="A152:I152"/>
    <mergeCell ref="A137:I137"/>
    <mergeCell ref="A206:I206"/>
    <mergeCell ref="A208:I208"/>
    <mergeCell ref="A265:I265"/>
    <mergeCell ref="A324:I324"/>
    <mergeCell ref="B337:E337"/>
    <mergeCell ref="B338:E338"/>
    <mergeCell ref="B339:E339"/>
    <mergeCell ref="B340:E340"/>
    <mergeCell ref="B341:E341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abSelected="1" topLeftCell="A154" zoomScale="70" zoomScaleNormal="70" workbookViewId="0">
      <selection activeCell="B189" sqref="B1:B1048576"/>
    </sheetView>
  </sheetViews>
  <sheetFormatPr defaultRowHeight="15" x14ac:dyDescent="0.25"/>
  <cols>
    <col min="1" max="1" width="9.7109375" customWidth="1"/>
    <col min="2" max="2" width="81.28515625" customWidth="1"/>
    <col min="6" max="6" width="11.42578125" customWidth="1"/>
    <col min="9" max="9" width="17.5703125" customWidth="1"/>
  </cols>
  <sheetData>
    <row r="1" spans="1:9" ht="20.25" x14ac:dyDescent="0.25">
      <c r="A1" s="178" t="s">
        <v>432</v>
      </c>
      <c r="B1" s="178"/>
      <c r="C1" s="18"/>
      <c r="D1" s="18"/>
      <c r="E1" s="3"/>
      <c r="F1" s="173" t="s">
        <v>431</v>
      </c>
      <c r="G1" s="173"/>
      <c r="H1" s="173"/>
      <c r="I1" s="173"/>
    </row>
    <row r="2" spans="1:9" ht="21" x14ac:dyDescent="0.25">
      <c r="A2" s="122"/>
      <c r="B2" s="122"/>
      <c r="C2" s="22"/>
      <c r="D2" s="19"/>
      <c r="E2" s="3"/>
      <c r="F2" s="23"/>
      <c r="G2" s="24"/>
      <c r="H2" s="24"/>
    </row>
    <row r="3" spans="1:9" ht="21" x14ac:dyDescent="0.3">
      <c r="A3" s="168" t="s">
        <v>433</v>
      </c>
      <c r="B3" s="168"/>
      <c r="C3" s="22"/>
      <c r="D3" s="19"/>
      <c r="E3" s="3"/>
      <c r="F3" s="25" t="s">
        <v>443</v>
      </c>
      <c r="G3" s="25"/>
      <c r="H3" s="25"/>
    </row>
    <row r="4" spans="1:9" ht="21" x14ac:dyDescent="0.3">
      <c r="A4" s="168" t="s">
        <v>434</v>
      </c>
      <c r="B4" s="168"/>
      <c r="C4" s="22"/>
      <c r="D4" s="19"/>
      <c r="E4" s="3"/>
      <c r="F4" s="25" t="s">
        <v>444</v>
      </c>
      <c r="G4" s="25"/>
      <c r="H4" s="25"/>
    </row>
    <row r="5" spans="1:9" ht="21" x14ac:dyDescent="0.3">
      <c r="A5" s="168" t="s">
        <v>435</v>
      </c>
      <c r="B5" s="168"/>
      <c r="C5" s="22"/>
      <c r="D5" s="19"/>
      <c r="E5" s="3"/>
      <c r="F5" s="25" t="s">
        <v>446</v>
      </c>
      <c r="G5" s="25"/>
      <c r="H5" s="25"/>
    </row>
    <row r="6" spans="1:9" ht="21" x14ac:dyDescent="0.3">
      <c r="A6" s="26"/>
      <c r="B6" s="26"/>
      <c r="C6" s="22"/>
      <c r="D6" s="19"/>
      <c r="E6" s="3"/>
      <c r="F6" s="123" t="s">
        <v>445</v>
      </c>
      <c r="G6" s="28"/>
      <c r="H6" s="29"/>
    </row>
    <row r="7" spans="1:9" ht="21" x14ac:dyDescent="0.3">
      <c r="A7" s="26"/>
      <c r="B7" s="26"/>
      <c r="C7" s="22"/>
      <c r="D7" s="19"/>
      <c r="E7" s="3"/>
      <c r="F7" s="30"/>
      <c r="G7" s="28"/>
      <c r="H7" s="29"/>
    </row>
    <row r="8" spans="1:9" ht="21" x14ac:dyDescent="0.25">
      <c r="A8" s="179"/>
      <c r="B8" s="179"/>
      <c r="C8" s="179"/>
      <c r="D8" s="19"/>
      <c r="E8" s="3"/>
      <c r="F8" s="22"/>
      <c r="G8" s="31"/>
      <c r="H8" s="31"/>
    </row>
    <row r="9" spans="1:9" ht="21" x14ac:dyDescent="0.25">
      <c r="A9" s="124"/>
      <c r="B9" s="33"/>
      <c r="C9" s="33"/>
      <c r="D9" s="19"/>
      <c r="E9" s="3"/>
      <c r="F9" s="34" t="s">
        <v>440</v>
      </c>
      <c r="G9" s="34"/>
      <c r="H9" s="34"/>
    </row>
    <row r="10" spans="1:9" ht="21" x14ac:dyDescent="0.25">
      <c r="A10" s="180"/>
      <c r="B10" s="180"/>
      <c r="C10" s="180"/>
      <c r="D10" s="19"/>
      <c r="E10" s="3"/>
      <c r="F10" s="35" t="s">
        <v>437</v>
      </c>
      <c r="G10" s="36"/>
      <c r="H10" s="36"/>
    </row>
    <row r="11" spans="1:9" ht="21" x14ac:dyDescent="0.35">
      <c r="A11" s="179" t="s">
        <v>436</v>
      </c>
      <c r="B11" s="179"/>
      <c r="C11" s="124"/>
      <c r="D11" s="19"/>
      <c r="E11" s="3"/>
      <c r="F11" s="37"/>
      <c r="G11" s="37"/>
      <c r="H11" s="20"/>
    </row>
    <row r="12" spans="1:9" ht="21" x14ac:dyDescent="0.35">
      <c r="A12" s="125" t="s">
        <v>437</v>
      </c>
      <c r="B12" s="25"/>
      <c r="C12" s="25"/>
      <c r="D12" s="19"/>
      <c r="E12" s="19"/>
      <c r="F12" s="20"/>
      <c r="G12" s="37"/>
      <c r="H12" s="37"/>
      <c r="I12" s="37"/>
    </row>
    <row r="13" spans="1:9" ht="21" x14ac:dyDescent="0.35">
      <c r="A13" s="125"/>
      <c r="B13" s="123"/>
      <c r="C13" s="123"/>
      <c r="D13" s="19"/>
      <c r="E13" s="19"/>
      <c r="F13" s="20"/>
      <c r="G13" s="37"/>
      <c r="H13" s="37"/>
      <c r="I13" s="37"/>
    </row>
    <row r="14" spans="1:9" ht="21" x14ac:dyDescent="0.35">
      <c r="A14" s="125"/>
      <c r="B14" s="123"/>
      <c r="C14" s="123"/>
      <c r="D14" s="19"/>
      <c r="E14" s="19"/>
      <c r="F14" s="20"/>
      <c r="G14" s="30"/>
      <c r="H14" s="28"/>
      <c r="I14" s="29"/>
    </row>
    <row r="15" spans="1:9" ht="21" x14ac:dyDescent="0.35">
      <c r="A15" s="181" t="s">
        <v>431</v>
      </c>
      <c r="B15" s="181"/>
      <c r="C15" s="123"/>
      <c r="D15" s="19"/>
      <c r="E15" s="19"/>
      <c r="F15" s="20"/>
      <c r="G15" s="30"/>
      <c r="H15" s="28"/>
      <c r="I15" s="29"/>
    </row>
    <row r="16" spans="1:9" ht="21" x14ac:dyDescent="0.35">
      <c r="A16" s="125"/>
      <c r="B16" s="123"/>
      <c r="C16" s="123"/>
      <c r="D16" s="19"/>
      <c r="E16" s="19"/>
      <c r="F16" s="20"/>
      <c r="G16" s="30"/>
      <c r="H16" s="28"/>
      <c r="I16" s="29"/>
    </row>
    <row r="17" spans="1:9" ht="21" x14ac:dyDescent="0.35">
      <c r="A17" s="174" t="s">
        <v>438</v>
      </c>
      <c r="B17" s="174"/>
      <c r="C17" s="123"/>
      <c r="D17" s="19"/>
      <c r="E17" s="19"/>
      <c r="F17" s="20"/>
      <c r="G17" s="20"/>
      <c r="H17" s="20"/>
      <c r="I17" s="20"/>
    </row>
    <row r="18" spans="1:9" ht="21" x14ac:dyDescent="0.35">
      <c r="A18" s="125"/>
      <c r="B18" s="123"/>
      <c r="C18" s="123"/>
      <c r="D18" s="19"/>
      <c r="E18" s="19"/>
      <c r="F18" s="20"/>
      <c r="G18" s="20"/>
      <c r="H18" s="20"/>
      <c r="I18" s="20"/>
    </row>
    <row r="19" spans="1:9" ht="21" x14ac:dyDescent="0.35">
      <c r="A19" s="125"/>
      <c r="B19" s="123"/>
      <c r="C19" s="123"/>
      <c r="D19" s="19"/>
      <c r="E19" s="19"/>
      <c r="F19" s="20"/>
      <c r="G19" s="20"/>
      <c r="H19" s="20"/>
      <c r="I19" s="20"/>
    </row>
    <row r="20" spans="1:9" ht="21" x14ac:dyDescent="0.35">
      <c r="A20" s="125"/>
      <c r="B20" s="123"/>
      <c r="C20" s="123"/>
      <c r="D20" s="19"/>
      <c r="E20" s="19"/>
      <c r="F20" s="20"/>
      <c r="G20" s="20"/>
      <c r="H20" s="20"/>
      <c r="I20" s="20"/>
    </row>
    <row r="21" spans="1:9" ht="21" x14ac:dyDescent="0.35">
      <c r="A21" s="125"/>
      <c r="B21" s="123"/>
      <c r="C21" s="123"/>
      <c r="D21" s="19"/>
      <c r="E21" s="19"/>
      <c r="F21" s="20"/>
      <c r="G21" s="20"/>
      <c r="H21" s="20"/>
      <c r="I21" s="20"/>
    </row>
    <row r="22" spans="1:9" ht="21" x14ac:dyDescent="0.35">
      <c r="A22" s="167"/>
      <c r="B22" s="167"/>
      <c r="C22" s="167"/>
      <c r="D22" s="19"/>
      <c r="E22" s="19"/>
      <c r="F22" s="20"/>
      <c r="G22" s="20"/>
      <c r="H22" s="20"/>
      <c r="I22" s="20"/>
    </row>
    <row r="23" spans="1:9" ht="21" x14ac:dyDescent="0.35">
      <c r="A23" s="174" t="s">
        <v>439</v>
      </c>
      <c r="B23" s="174"/>
      <c r="C23" s="39"/>
      <c r="D23" s="19"/>
      <c r="E23" s="19"/>
      <c r="F23" s="20"/>
      <c r="G23" s="20"/>
      <c r="H23" s="20"/>
      <c r="I23" s="20"/>
    </row>
    <row r="24" spans="1:9" ht="21" x14ac:dyDescent="0.35">
      <c r="A24" s="40" t="s">
        <v>437</v>
      </c>
      <c r="B24" s="35"/>
      <c r="C24" s="35"/>
      <c r="D24" s="19"/>
      <c r="E24" s="19"/>
      <c r="F24" s="20"/>
      <c r="G24" s="20"/>
      <c r="H24" s="20"/>
      <c r="I24" s="20"/>
    </row>
    <row r="25" spans="1:9" ht="21" x14ac:dyDescent="0.35">
      <c r="A25" s="40"/>
      <c r="B25" s="35"/>
      <c r="C25" s="35"/>
      <c r="D25" s="19"/>
      <c r="E25" s="19"/>
      <c r="F25" s="20"/>
      <c r="G25" s="23"/>
      <c r="H25" s="24"/>
      <c r="I25" s="24"/>
    </row>
    <row r="26" spans="1:9" ht="21" x14ac:dyDescent="0.35">
      <c r="A26" s="41"/>
      <c r="B26" s="42"/>
      <c r="C26" s="43"/>
      <c r="D26" s="19"/>
      <c r="E26" s="19"/>
      <c r="F26" s="20"/>
      <c r="G26" s="20"/>
      <c r="H26" s="20"/>
      <c r="I26" s="20"/>
    </row>
    <row r="31" spans="1:9" x14ac:dyDescent="0.25">
      <c r="A31" s="157" t="s">
        <v>6</v>
      </c>
      <c r="B31" s="157"/>
      <c r="C31" s="157"/>
      <c r="D31" s="157"/>
      <c r="E31" s="157"/>
      <c r="F31" s="157"/>
      <c r="G31" s="157"/>
      <c r="H31" s="157"/>
      <c r="I31" s="157"/>
    </row>
    <row r="32" spans="1:9" x14ac:dyDescent="0.25">
      <c r="A32" s="157" t="s">
        <v>430</v>
      </c>
      <c r="B32" s="157"/>
      <c r="C32" s="157"/>
      <c r="D32" s="157"/>
      <c r="E32" s="157"/>
      <c r="F32" s="157"/>
      <c r="G32" s="157"/>
      <c r="H32" s="157"/>
      <c r="I32" s="157"/>
    </row>
    <row r="33" spans="1:9" x14ac:dyDescent="0.25">
      <c r="A33" s="158" t="s">
        <v>537</v>
      </c>
      <c r="B33" s="158"/>
      <c r="C33" s="158"/>
      <c r="D33" s="158"/>
      <c r="E33" s="158"/>
      <c r="F33" s="158"/>
      <c r="G33" s="158"/>
      <c r="H33" s="158"/>
      <c r="I33" s="158"/>
    </row>
    <row r="34" spans="1:9" x14ac:dyDescent="0.25">
      <c r="A34" s="169" t="s">
        <v>8</v>
      </c>
      <c r="B34" s="169"/>
      <c r="C34" s="169"/>
      <c r="D34" s="169"/>
      <c r="E34" s="169"/>
      <c r="F34" s="169"/>
      <c r="G34" s="169"/>
      <c r="H34" s="169"/>
      <c r="I34" s="169"/>
    </row>
    <row r="35" spans="1:9" x14ac:dyDescent="0.25">
      <c r="A35" s="160" t="s">
        <v>0</v>
      </c>
      <c r="B35" s="161" t="s">
        <v>1</v>
      </c>
      <c r="C35" s="162" t="s">
        <v>2</v>
      </c>
      <c r="D35" s="175" t="s">
        <v>5</v>
      </c>
      <c r="E35" s="176"/>
      <c r="F35" s="176"/>
      <c r="G35" s="176"/>
      <c r="H35" s="176"/>
      <c r="I35" s="177"/>
    </row>
    <row r="36" spans="1:9" ht="45" x14ac:dyDescent="0.25">
      <c r="A36" s="160"/>
      <c r="B36" s="161"/>
      <c r="C36" s="162"/>
      <c r="D36" s="120" t="s">
        <v>3</v>
      </c>
      <c r="E36" s="120" t="s">
        <v>4</v>
      </c>
      <c r="F36" s="120" t="s">
        <v>3</v>
      </c>
      <c r="G36" s="120" t="s">
        <v>4</v>
      </c>
      <c r="H36" s="120" t="s">
        <v>3</v>
      </c>
      <c r="I36" s="120" t="s">
        <v>4</v>
      </c>
    </row>
    <row r="37" spans="1:9" x14ac:dyDescent="0.25">
      <c r="A37" s="7">
        <v>1</v>
      </c>
      <c r="B37" s="119">
        <v>2</v>
      </c>
      <c r="C37" s="119">
        <v>3</v>
      </c>
      <c r="D37" s="121">
        <v>4</v>
      </c>
      <c r="E37" s="121">
        <v>5</v>
      </c>
      <c r="F37" s="126">
        <v>6</v>
      </c>
      <c r="G37" s="126">
        <v>7</v>
      </c>
      <c r="H37" s="126">
        <v>8</v>
      </c>
      <c r="I37" s="126">
        <v>9</v>
      </c>
    </row>
    <row r="38" spans="1:9" x14ac:dyDescent="0.25">
      <c r="A38" s="16"/>
      <c r="B38" s="17"/>
      <c r="C38" s="119"/>
      <c r="D38" s="170" t="s">
        <v>427</v>
      </c>
      <c r="E38" s="170"/>
      <c r="F38" s="171" t="s">
        <v>429</v>
      </c>
      <c r="G38" s="172"/>
      <c r="H38" s="182" t="s">
        <v>428</v>
      </c>
      <c r="I38" s="182"/>
    </row>
    <row r="39" spans="1:9" x14ac:dyDescent="0.25">
      <c r="A39" s="102" t="s">
        <v>684</v>
      </c>
      <c r="B39" s="100" t="s">
        <v>663</v>
      </c>
      <c r="C39" s="99"/>
      <c r="D39" s="99"/>
      <c r="E39" s="99"/>
      <c r="F39" s="99"/>
      <c r="G39" s="99"/>
      <c r="H39" s="99"/>
      <c r="I39" s="99"/>
    </row>
    <row r="40" spans="1:9" x14ac:dyDescent="0.25">
      <c r="A40" s="102" t="s">
        <v>10</v>
      </c>
      <c r="B40" s="127" t="s">
        <v>535</v>
      </c>
      <c r="C40" s="74" t="s">
        <v>534</v>
      </c>
      <c r="D40" s="74">
        <v>4790.1400000000003</v>
      </c>
      <c r="E40" s="104">
        <f>D40*1.18</f>
        <v>5652.3652000000002</v>
      </c>
      <c r="F40" s="104">
        <f>D40*1.7</f>
        <v>8143.2380000000003</v>
      </c>
      <c r="G40" s="104">
        <f>E40*1.7</f>
        <v>9609.0208399999992</v>
      </c>
      <c r="H40" s="104">
        <f>D40*0.2</f>
        <v>958.02800000000013</v>
      </c>
      <c r="I40" s="104">
        <f>E40*0.2</f>
        <v>1130.4730400000001</v>
      </c>
    </row>
    <row r="41" spans="1:9" x14ac:dyDescent="0.25">
      <c r="A41" s="102" t="s">
        <v>13</v>
      </c>
      <c r="B41" s="127" t="s">
        <v>536</v>
      </c>
      <c r="C41" s="74" t="s">
        <v>534</v>
      </c>
      <c r="D41" s="74">
        <v>837.19</v>
      </c>
      <c r="E41" s="104">
        <f t="shared" ref="E41:E111" si="0">D41*1.18</f>
        <v>987.88419999999996</v>
      </c>
      <c r="F41" s="104">
        <f t="shared" ref="F41:G111" si="1">D41*1.7</f>
        <v>1423.223</v>
      </c>
      <c r="G41" s="104">
        <f t="shared" si="1"/>
        <v>1679.4031399999999</v>
      </c>
      <c r="H41" s="104">
        <f t="shared" ref="H41:I111" si="2">D41*0.2</f>
        <v>167.43800000000002</v>
      </c>
      <c r="I41" s="104">
        <f t="shared" si="2"/>
        <v>197.57684</v>
      </c>
    </row>
    <row r="42" spans="1:9" x14ac:dyDescent="0.25">
      <c r="A42" s="102" t="s">
        <v>17</v>
      </c>
      <c r="B42" s="127" t="s">
        <v>538</v>
      </c>
      <c r="C42" s="74" t="s">
        <v>534</v>
      </c>
      <c r="D42" s="74">
        <v>1245.6400000000001</v>
      </c>
      <c r="E42" s="104">
        <f t="shared" si="0"/>
        <v>1469.8552</v>
      </c>
      <c r="F42" s="104">
        <f t="shared" si="1"/>
        <v>2117.5880000000002</v>
      </c>
      <c r="G42" s="104">
        <f t="shared" si="1"/>
        <v>2498.7538399999999</v>
      </c>
      <c r="H42" s="104">
        <f t="shared" si="2"/>
        <v>249.12800000000004</v>
      </c>
      <c r="I42" s="104">
        <f t="shared" si="2"/>
        <v>293.97104000000002</v>
      </c>
    </row>
    <row r="43" spans="1:9" x14ac:dyDescent="0.25">
      <c r="A43" s="102" t="s">
        <v>18</v>
      </c>
      <c r="B43" s="127" t="s">
        <v>547</v>
      </c>
      <c r="C43" s="74" t="s">
        <v>534</v>
      </c>
      <c r="D43" s="74">
        <v>1160.1300000000001</v>
      </c>
      <c r="E43" s="104">
        <f t="shared" si="0"/>
        <v>1368.9534000000001</v>
      </c>
      <c r="F43" s="104">
        <f t="shared" si="1"/>
        <v>1972.2210000000002</v>
      </c>
      <c r="G43" s="104">
        <f t="shared" si="1"/>
        <v>2327.2207800000001</v>
      </c>
      <c r="H43" s="104">
        <f t="shared" si="2"/>
        <v>232.02600000000004</v>
      </c>
      <c r="I43" s="104">
        <f t="shared" si="2"/>
        <v>273.79068000000001</v>
      </c>
    </row>
    <row r="44" spans="1:9" x14ac:dyDescent="0.25">
      <c r="A44" s="102" t="s">
        <v>19</v>
      </c>
      <c r="B44" s="127" t="s">
        <v>539</v>
      </c>
      <c r="C44" s="74" t="s">
        <v>534</v>
      </c>
      <c r="D44" s="74">
        <v>1236.1400000000001</v>
      </c>
      <c r="E44" s="104">
        <f t="shared" si="0"/>
        <v>1458.6451999999999</v>
      </c>
      <c r="F44" s="104">
        <f t="shared" si="1"/>
        <v>2101.4380000000001</v>
      </c>
      <c r="G44" s="104">
        <f t="shared" si="1"/>
        <v>2479.6968399999996</v>
      </c>
      <c r="H44" s="104">
        <f t="shared" si="2"/>
        <v>247.22800000000004</v>
      </c>
      <c r="I44" s="104">
        <f t="shared" si="2"/>
        <v>291.72904</v>
      </c>
    </row>
    <row r="45" spans="1:9" x14ac:dyDescent="0.25">
      <c r="A45" s="102" t="s">
        <v>23</v>
      </c>
      <c r="B45" s="127" t="s">
        <v>540</v>
      </c>
      <c r="C45" s="74" t="s">
        <v>534</v>
      </c>
      <c r="D45" s="74">
        <v>2147</v>
      </c>
      <c r="E45" s="104">
        <f t="shared" si="0"/>
        <v>2533.46</v>
      </c>
      <c r="F45" s="104">
        <f t="shared" si="1"/>
        <v>3649.9</v>
      </c>
      <c r="G45" s="104">
        <f t="shared" si="1"/>
        <v>4306.8819999999996</v>
      </c>
      <c r="H45" s="104">
        <f t="shared" si="2"/>
        <v>429.40000000000003</v>
      </c>
      <c r="I45" s="104">
        <f t="shared" si="2"/>
        <v>506.69200000000001</v>
      </c>
    </row>
    <row r="46" spans="1:9" x14ac:dyDescent="0.25">
      <c r="A46" s="102" t="s">
        <v>27</v>
      </c>
      <c r="B46" s="127" t="s">
        <v>541</v>
      </c>
      <c r="C46" s="74" t="s">
        <v>534</v>
      </c>
      <c r="D46" s="74">
        <v>217.07</v>
      </c>
      <c r="E46" s="104">
        <f t="shared" si="0"/>
        <v>256.14259999999996</v>
      </c>
      <c r="F46" s="104">
        <f t="shared" si="1"/>
        <v>369.01900000000001</v>
      </c>
      <c r="G46" s="104">
        <f t="shared" si="1"/>
        <v>435.44241999999991</v>
      </c>
      <c r="H46" s="104">
        <f t="shared" si="2"/>
        <v>43.414000000000001</v>
      </c>
      <c r="I46" s="104">
        <f t="shared" si="2"/>
        <v>51.228519999999996</v>
      </c>
    </row>
    <row r="47" spans="1:9" x14ac:dyDescent="0.25">
      <c r="A47" s="102" t="s">
        <v>26</v>
      </c>
      <c r="B47" s="127" t="s">
        <v>691</v>
      </c>
      <c r="C47" s="74" t="s">
        <v>534</v>
      </c>
      <c r="D47" s="74">
        <v>690.62</v>
      </c>
      <c r="E47" s="104">
        <f t="shared" si="0"/>
        <v>814.9316</v>
      </c>
      <c r="F47" s="104">
        <f t="shared" si="1"/>
        <v>1174.0540000000001</v>
      </c>
      <c r="G47" s="104">
        <f t="shared" si="1"/>
        <v>1385.38372</v>
      </c>
      <c r="H47" s="104">
        <f t="shared" si="2"/>
        <v>138.124</v>
      </c>
      <c r="I47" s="104">
        <f t="shared" si="2"/>
        <v>162.98632000000001</v>
      </c>
    </row>
    <row r="48" spans="1:9" x14ac:dyDescent="0.25">
      <c r="A48" s="102" t="s">
        <v>29</v>
      </c>
      <c r="B48" s="127" t="s">
        <v>692</v>
      </c>
      <c r="C48" s="74" t="s">
        <v>534</v>
      </c>
      <c r="D48" s="74">
        <v>690.62</v>
      </c>
      <c r="E48" s="104">
        <f t="shared" si="0"/>
        <v>814.9316</v>
      </c>
      <c r="F48" s="104">
        <f t="shared" si="1"/>
        <v>1174.0540000000001</v>
      </c>
      <c r="G48" s="104">
        <f t="shared" si="1"/>
        <v>1385.38372</v>
      </c>
      <c r="H48" s="104">
        <f t="shared" si="2"/>
        <v>138.124</v>
      </c>
      <c r="I48" s="104">
        <f t="shared" si="2"/>
        <v>162.98632000000001</v>
      </c>
    </row>
    <row r="49" spans="1:9" x14ac:dyDescent="0.25">
      <c r="A49" s="102" t="s">
        <v>31</v>
      </c>
      <c r="B49" s="127" t="s">
        <v>693</v>
      </c>
      <c r="C49" s="74" t="s">
        <v>534</v>
      </c>
      <c r="D49" s="74">
        <v>691.62</v>
      </c>
      <c r="E49" s="104">
        <f t="shared" si="0"/>
        <v>816.11159999999995</v>
      </c>
      <c r="F49" s="104">
        <f t="shared" si="1"/>
        <v>1175.7539999999999</v>
      </c>
      <c r="G49" s="104">
        <f t="shared" si="1"/>
        <v>1387.3897199999999</v>
      </c>
      <c r="H49" s="104">
        <f t="shared" si="2"/>
        <v>138.32400000000001</v>
      </c>
      <c r="I49" s="104">
        <f t="shared" si="2"/>
        <v>163.22232</v>
      </c>
    </row>
    <row r="50" spans="1:9" x14ac:dyDescent="0.25">
      <c r="A50" s="102" t="s">
        <v>33</v>
      </c>
      <c r="B50" s="127" t="s">
        <v>703</v>
      </c>
      <c r="C50" s="74" t="s">
        <v>534</v>
      </c>
      <c r="D50" s="74">
        <v>134.86000000000001</v>
      </c>
      <c r="E50" s="104">
        <f t="shared" si="0"/>
        <v>159.13480000000001</v>
      </c>
      <c r="F50" s="104">
        <f t="shared" si="1"/>
        <v>229.26200000000003</v>
      </c>
      <c r="G50" s="104">
        <f t="shared" si="1"/>
        <v>270.52915999999999</v>
      </c>
      <c r="H50" s="104">
        <f t="shared" si="2"/>
        <v>26.972000000000005</v>
      </c>
      <c r="I50" s="104">
        <f t="shared" si="2"/>
        <v>31.826960000000003</v>
      </c>
    </row>
    <row r="51" spans="1:9" x14ac:dyDescent="0.25">
      <c r="A51" s="102" t="s">
        <v>39</v>
      </c>
      <c r="B51" s="127" t="s">
        <v>542</v>
      </c>
      <c r="C51" s="74" t="s">
        <v>534</v>
      </c>
      <c r="D51" s="74">
        <v>86.51</v>
      </c>
      <c r="E51" s="104">
        <f t="shared" si="0"/>
        <v>102.0818</v>
      </c>
      <c r="F51" s="104">
        <f t="shared" si="1"/>
        <v>147.06700000000001</v>
      </c>
      <c r="G51" s="104">
        <f t="shared" si="1"/>
        <v>173.53906000000001</v>
      </c>
      <c r="H51" s="104">
        <f t="shared" si="2"/>
        <v>17.302000000000003</v>
      </c>
      <c r="I51" s="104">
        <f t="shared" si="2"/>
        <v>20.416360000000001</v>
      </c>
    </row>
    <row r="52" spans="1:9" x14ac:dyDescent="0.25">
      <c r="A52" s="102" t="s">
        <v>40</v>
      </c>
      <c r="B52" s="127" t="s">
        <v>543</v>
      </c>
      <c r="C52" s="74" t="s">
        <v>534</v>
      </c>
      <c r="D52" s="74">
        <v>340.98</v>
      </c>
      <c r="E52" s="104">
        <f t="shared" si="0"/>
        <v>402.35640000000001</v>
      </c>
      <c r="F52" s="104">
        <f t="shared" si="1"/>
        <v>579.66600000000005</v>
      </c>
      <c r="G52" s="104">
        <f t="shared" si="1"/>
        <v>684.00588000000005</v>
      </c>
      <c r="H52" s="104">
        <f t="shared" si="2"/>
        <v>68.196000000000012</v>
      </c>
      <c r="I52" s="104">
        <f t="shared" si="2"/>
        <v>80.471280000000007</v>
      </c>
    </row>
    <row r="53" spans="1:9" x14ac:dyDescent="0.25">
      <c r="A53" s="102" t="s">
        <v>42</v>
      </c>
      <c r="B53" s="127" t="s">
        <v>544</v>
      </c>
      <c r="C53" s="74" t="s">
        <v>534</v>
      </c>
      <c r="D53" s="74">
        <v>2730.83</v>
      </c>
      <c r="E53" s="104">
        <f t="shared" si="0"/>
        <v>3222.3793999999998</v>
      </c>
      <c r="F53" s="104">
        <f t="shared" si="1"/>
        <v>4642.4110000000001</v>
      </c>
      <c r="G53" s="104">
        <f t="shared" si="1"/>
        <v>5478.0449799999997</v>
      </c>
      <c r="H53" s="104">
        <f t="shared" si="2"/>
        <v>546.16600000000005</v>
      </c>
      <c r="I53" s="104">
        <f t="shared" si="2"/>
        <v>644.47587999999996</v>
      </c>
    </row>
    <row r="54" spans="1:9" x14ac:dyDescent="0.25">
      <c r="A54" s="102" t="s">
        <v>43</v>
      </c>
      <c r="B54" s="127" t="s">
        <v>545</v>
      </c>
      <c r="C54" s="74" t="s">
        <v>534</v>
      </c>
      <c r="D54" s="74">
        <v>518.17999999999995</v>
      </c>
      <c r="E54" s="104">
        <f t="shared" si="0"/>
        <v>611.4523999999999</v>
      </c>
      <c r="F54" s="104">
        <f t="shared" si="1"/>
        <v>880.90599999999984</v>
      </c>
      <c r="G54" s="104">
        <f t="shared" si="1"/>
        <v>1039.4690799999998</v>
      </c>
      <c r="H54" s="104">
        <f t="shared" si="2"/>
        <v>103.636</v>
      </c>
      <c r="I54" s="104">
        <f t="shared" si="2"/>
        <v>122.29047999999999</v>
      </c>
    </row>
    <row r="55" spans="1:9" x14ac:dyDescent="0.25">
      <c r="A55" s="102" t="s">
        <v>48</v>
      </c>
      <c r="B55" s="127" t="s">
        <v>546</v>
      </c>
      <c r="C55" s="74" t="s">
        <v>534</v>
      </c>
      <c r="D55" s="74">
        <v>1245.6400000000001</v>
      </c>
      <c r="E55" s="104">
        <f t="shared" si="0"/>
        <v>1469.8552</v>
      </c>
      <c r="F55" s="104">
        <f t="shared" si="1"/>
        <v>2117.5880000000002</v>
      </c>
      <c r="G55" s="104">
        <f t="shared" si="1"/>
        <v>2498.7538399999999</v>
      </c>
      <c r="H55" s="104">
        <f t="shared" si="2"/>
        <v>249.12800000000004</v>
      </c>
      <c r="I55" s="104">
        <f t="shared" si="2"/>
        <v>293.97104000000002</v>
      </c>
    </row>
    <row r="56" spans="1:9" x14ac:dyDescent="0.25">
      <c r="A56" s="102" t="s">
        <v>49</v>
      </c>
      <c r="B56" s="127" t="s">
        <v>548</v>
      </c>
      <c r="C56" s="74" t="s">
        <v>534</v>
      </c>
      <c r="D56" s="74">
        <v>882.86</v>
      </c>
      <c r="E56" s="104">
        <f t="shared" si="0"/>
        <v>1041.7747999999999</v>
      </c>
      <c r="F56" s="104">
        <f t="shared" si="1"/>
        <v>1500.8620000000001</v>
      </c>
      <c r="G56" s="104">
        <f t="shared" si="1"/>
        <v>1771.0171599999999</v>
      </c>
      <c r="H56" s="104">
        <f t="shared" si="2"/>
        <v>176.572</v>
      </c>
      <c r="I56" s="104">
        <f t="shared" si="2"/>
        <v>208.35496000000001</v>
      </c>
    </row>
    <row r="57" spans="1:9" x14ac:dyDescent="0.25">
      <c r="A57" s="102" t="s">
        <v>50</v>
      </c>
      <c r="B57" s="127" t="s">
        <v>549</v>
      </c>
      <c r="C57" s="74" t="s">
        <v>534</v>
      </c>
      <c r="D57" s="74">
        <v>1167.99</v>
      </c>
      <c r="E57" s="104">
        <f t="shared" si="0"/>
        <v>1378.2282</v>
      </c>
      <c r="F57" s="104">
        <f t="shared" si="1"/>
        <v>1985.5829999999999</v>
      </c>
      <c r="G57" s="104">
        <f t="shared" si="1"/>
        <v>2342.98794</v>
      </c>
      <c r="H57" s="104">
        <f t="shared" si="2"/>
        <v>233.59800000000001</v>
      </c>
      <c r="I57" s="104">
        <f t="shared" si="2"/>
        <v>275.64564000000001</v>
      </c>
    </row>
    <row r="58" spans="1:9" x14ac:dyDescent="0.25">
      <c r="A58" s="102" t="s">
        <v>51</v>
      </c>
      <c r="B58" s="127" t="s">
        <v>694</v>
      </c>
      <c r="C58" s="74"/>
      <c r="D58" s="74">
        <v>690.62</v>
      </c>
      <c r="E58" s="104">
        <f t="shared" si="0"/>
        <v>814.9316</v>
      </c>
      <c r="F58" s="104">
        <f t="shared" si="1"/>
        <v>1174.0540000000001</v>
      </c>
      <c r="G58" s="104">
        <f t="shared" si="1"/>
        <v>1385.38372</v>
      </c>
      <c r="H58" s="104">
        <f t="shared" si="2"/>
        <v>138.124</v>
      </c>
      <c r="I58" s="104">
        <f t="shared" si="2"/>
        <v>162.98632000000001</v>
      </c>
    </row>
    <row r="59" spans="1:9" x14ac:dyDescent="0.25">
      <c r="A59" s="102" t="s">
        <v>52</v>
      </c>
      <c r="B59" s="127" t="s">
        <v>550</v>
      </c>
      <c r="C59" s="74" t="s">
        <v>534</v>
      </c>
      <c r="D59" s="74">
        <v>1531.47</v>
      </c>
      <c r="E59" s="104">
        <f t="shared" si="0"/>
        <v>1807.1345999999999</v>
      </c>
      <c r="F59" s="104">
        <f t="shared" si="1"/>
        <v>2603.4989999999998</v>
      </c>
      <c r="G59" s="104">
        <f t="shared" si="1"/>
        <v>3072.1288199999999</v>
      </c>
      <c r="H59" s="104">
        <f t="shared" si="2"/>
        <v>306.29400000000004</v>
      </c>
      <c r="I59" s="104">
        <f t="shared" si="2"/>
        <v>361.42692</v>
      </c>
    </row>
    <row r="60" spans="1:9" x14ac:dyDescent="0.25">
      <c r="A60" s="102" t="s">
        <v>54</v>
      </c>
      <c r="B60" s="127" t="s">
        <v>551</v>
      </c>
      <c r="C60" s="74" t="s">
        <v>534</v>
      </c>
      <c r="D60" s="74">
        <v>158.56</v>
      </c>
      <c r="E60" s="104">
        <f t="shared" si="0"/>
        <v>187.10079999999999</v>
      </c>
      <c r="F60" s="104">
        <f t="shared" si="1"/>
        <v>269.55200000000002</v>
      </c>
      <c r="G60" s="104">
        <f t="shared" si="1"/>
        <v>318.07135999999997</v>
      </c>
      <c r="H60" s="104">
        <f t="shared" si="2"/>
        <v>31.712000000000003</v>
      </c>
      <c r="I60" s="104">
        <f t="shared" si="2"/>
        <v>37.420160000000003</v>
      </c>
    </row>
    <row r="61" spans="1:9" x14ac:dyDescent="0.25">
      <c r="A61" s="102" t="s">
        <v>55</v>
      </c>
      <c r="B61" s="127" t="s">
        <v>38</v>
      </c>
      <c r="C61" s="74" t="s">
        <v>534</v>
      </c>
      <c r="D61" s="74">
        <v>421.85</v>
      </c>
      <c r="E61" s="104">
        <f t="shared" si="0"/>
        <v>497.78300000000002</v>
      </c>
      <c r="F61" s="104">
        <f t="shared" si="1"/>
        <v>717.14499999999998</v>
      </c>
      <c r="G61" s="104">
        <f t="shared" si="1"/>
        <v>846.23109999999997</v>
      </c>
      <c r="H61" s="104">
        <f t="shared" si="2"/>
        <v>84.37</v>
      </c>
      <c r="I61" s="104">
        <f t="shared" si="2"/>
        <v>99.556600000000003</v>
      </c>
    </row>
    <row r="62" spans="1:9" x14ac:dyDescent="0.25">
      <c r="A62" s="102" t="s">
        <v>664</v>
      </c>
      <c r="B62" s="127" t="s">
        <v>552</v>
      </c>
      <c r="C62" s="74" t="s">
        <v>534</v>
      </c>
      <c r="D62" s="74">
        <v>424.11</v>
      </c>
      <c r="E62" s="104">
        <f t="shared" si="0"/>
        <v>500.44979999999998</v>
      </c>
      <c r="F62" s="104">
        <f t="shared" si="1"/>
        <v>720.98699999999997</v>
      </c>
      <c r="G62" s="104">
        <f t="shared" si="1"/>
        <v>850.76465999999994</v>
      </c>
      <c r="H62" s="104">
        <f t="shared" si="2"/>
        <v>84.822000000000003</v>
      </c>
      <c r="I62" s="104">
        <f t="shared" si="2"/>
        <v>100.08996</v>
      </c>
    </row>
    <row r="63" spans="1:9" x14ac:dyDescent="0.25">
      <c r="A63" s="102" t="s">
        <v>69</v>
      </c>
      <c r="B63" s="127" t="s">
        <v>553</v>
      </c>
      <c r="C63" s="74" t="s">
        <v>534</v>
      </c>
      <c r="D63" s="74">
        <v>3253.78</v>
      </c>
      <c r="E63" s="104">
        <f t="shared" si="0"/>
        <v>3839.4603999999999</v>
      </c>
      <c r="F63" s="104">
        <f t="shared" si="1"/>
        <v>5531.4260000000004</v>
      </c>
      <c r="G63" s="104">
        <f t="shared" si="1"/>
        <v>6527.0826799999995</v>
      </c>
      <c r="H63" s="104">
        <f t="shared" si="2"/>
        <v>650.75600000000009</v>
      </c>
      <c r="I63" s="104">
        <f t="shared" si="2"/>
        <v>767.89208000000008</v>
      </c>
    </row>
    <row r="64" spans="1:9" x14ac:dyDescent="0.25">
      <c r="A64" s="102" t="s">
        <v>70</v>
      </c>
      <c r="B64" s="127" t="s">
        <v>554</v>
      </c>
      <c r="C64" s="74" t="s">
        <v>534</v>
      </c>
      <c r="D64" s="74">
        <v>439.19</v>
      </c>
      <c r="E64" s="104">
        <f t="shared" si="0"/>
        <v>518.24419999999998</v>
      </c>
      <c r="F64" s="104">
        <f t="shared" si="1"/>
        <v>746.62299999999993</v>
      </c>
      <c r="G64" s="104">
        <f t="shared" si="1"/>
        <v>881.01513999999997</v>
      </c>
      <c r="H64" s="104">
        <f t="shared" si="2"/>
        <v>87.838000000000008</v>
      </c>
      <c r="I64" s="104">
        <f t="shared" si="2"/>
        <v>103.64884000000001</v>
      </c>
    </row>
    <row r="65" spans="1:9" x14ac:dyDescent="0.25">
      <c r="A65" s="102" t="s">
        <v>71</v>
      </c>
      <c r="B65" s="127" t="s">
        <v>555</v>
      </c>
      <c r="C65" s="74" t="s">
        <v>534</v>
      </c>
      <c r="D65" s="74">
        <v>148.62</v>
      </c>
      <c r="E65" s="104">
        <f t="shared" si="0"/>
        <v>175.3716</v>
      </c>
      <c r="F65" s="104">
        <f t="shared" si="1"/>
        <v>252.654</v>
      </c>
      <c r="G65" s="104">
        <f t="shared" si="1"/>
        <v>298.13171999999997</v>
      </c>
      <c r="H65" s="104">
        <f t="shared" si="2"/>
        <v>29.724000000000004</v>
      </c>
      <c r="I65" s="104">
        <f t="shared" si="2"/>
        <v>35.07432</v>
      </c>
    </row>
    <row r="66" spans="1:9" x14ac:dyDescent="0.25">
      <c r="A66" s="102" t="s">
        <v>72</v>
      </c>
      <c r="B66" s="127" t="s">
        <v>556</v>
      </c>
      <c r="C66" s="74" t="s">
        <v>534</v>
      </c>
      <c r="D66" s="74">
        <v>271.2</v>
      </c>
      <c r="E66" s="104">
        <f t="shared" si="0"/>
        <v>320.01599999999996</v>
      </c>
      <c r="F66" s="104">
        <f t="shared" si="1"/>
        <v>461.03999999999996</v>
      </c>
      <c r="G66" s="104">
        <f t="shared" si="1"/>
        <v>544.02719999999988</v>
      </c>
      <c r="H66" s="104">
        <f t="shared" si="2"/>
        <v>54.24</v>
      </c>
      <c r="I66" s="104">
        <f t="shared" si="2"/>
        <v>64.003199999999993</v>
      </c>
    </row>
    <row r="67" spans="1:9" x14ac:dyDescent="0.25">
      <c r="A67" s="102" t="s">
        <v>73</v>
      </c>
      <c r="B67" s="127" t="s">
        <v>702</v>
      </c>
      <c r="C67" s="74" t="s">
        <v>534</v>
      </c>
      <c r="D67" s="68">
        <v>420.39</v>
      </c>
      <c r="E67" s="104">
        <f t="shared" si="0"/>
        <v>496.06019999999995</v>
      </c>
      <c r="F67" s="104">
        <f t="shared" si="1"/>
        <v>714.66300000000001</v>
      </c>
      <c r="G67" s="104">
        <f t="shared" si="1"/>
        <v>843.30233999999984</v>
      </c>
      <c r="H67" s="104">
        <f t="shared" si="2"/>
        <v>84.078000000000003</v>
      </c>
      <c r="I67" s="104">
        <f t="shared" si="2"/>
        <v>99.212040000000002</v>
      </c>
    </row>
    <row r="68" spans="1:9" x14ac:dyDescent="0.25">
      <c r="A68" s="102" t="s">
        <v>74</v>
      </c>
      <c r="B68" s="127" t="s">
        <v>106</v>
      </c>
      <c r="C68" s="74" t="s">
        <v>534</v>
      </c>
      <c r="D68" s="68">
        <v>420.39</v>
      </c>
      <c r="E68" s="104">
        <f t="shared" si="0"/>
        <v>496.06019999999995</v>
      </c>
      <c r="F68" s="104">
        <f t="shared" si="1"/>
        <v>714.66300000000001</v>
      </c>
      <c r="G68" s="104">
        <f t="shared" si="1"/>
        <v>843.30233999999984</v>
      </c>
      <c r="H68" s="104">
        <f t="shared" si="2"/>
        <v>84.078000000000003</v>
      </c>
      <c r="I68" s="104">
        <f t="shared" si="2"/>
        <v>99.212040000000002</v>
      </c>
    </row>
    <row r="69" spans="1:9" x14ac:dyDescent="0.25">
      <c r="A69" s="102" t="s">
        <v>75</v>
      </c>
      <c r="B69" s="127" t="s">
        <v>557</v>
      </c>
      <c r="C69" s="74" t="s">
        <v>534</v>
      </c>
      <c r="D69" s="74">
        <v>163.44999999999999</v>
      </c>
      <c r="E69" s="104">
        <f t="shared" si="0"/>
        <v>192.87099999999998</v>
      </c>
      <c r="F69" s="104">
        <f t="shared" si="1"/>
        <v>277.86499999999995</v>
      </c>
      <c r="G69" s="104">
        <f t="shared" si="1"/>
        <v>327.88069999999993</v>
      </c>
      <c r="H69" s="104">
        <f t="shared" si="2"/>
        <v>32.69</v>
      </c>
      <c r="I69" s="104">
        <f t="shared" si="2"/>
        <v>38.574199999999998</v>
      </c>
    </row>
    <row r="70" spans="1:9" ht="30" x14ac:dyDescent="0.25">
      <c r="A70" s="102" t="s">
        <v>76</v>
      </c>
      <c r="B70" s="127" t="s">
        <v>558</v>
      </c>
      <c r="C70" s="74" t="s">
        <v>534</v>
      </c>
      <c r="D70" s="74">
        <v>783.56</v>
      </c>
      <c r="E70" s="104">
        <f t="shared" si="0"/>
        <v>924.60079999999994</v>
      </c>
      <c r="F70" s="104">
        <f t="shared" si="1"/>
        <v>1332.0519999999999</v>
      </c>
      <c r="G70" s="104">
        <f t="shared" si="1"/>
        <v>1571.8213599999999</v>
      </c>
      <c r="H70" s="104">
        <f t="shared" si="2"/>
        <v>156.71199999999999</v>
      </c>
      <c r="I70" s="104">
        <f t="shared" si="2"/>
        <v>184.92016000000001</v>
      </c>
    </row>
    <row r="71" spans="1:9" ht="30" x14ac:dyDescent="0.25">
      <c r="A71" s="102" t="s">
        <v>78</v>
      </c>
      <c r="B71" s="127" t="s">
        <v>559</v>
      </c>
      <c r="C71" s="74" t="s">
        <v>534</v>
      </c>
      <c r="D71" s="74">
        <v>730.68</v>
      </c>
      <c r="E71" s="104">
        <f t="shared" si="0"/>
        <v>862.2023999999999</v>
      </c>
      <c r="F71" s="104">
        <f t="shared" si="1"/>
        <v>1242.1559999999999</v>
      </c>
      <c r="G71" s="104">
        <f t="shared" si="1"/>
        <v>1465.7440799999997</v>
      </c>
      <c r="H71" s="104">
        <f t="shared" si="2"/>
        <v>146.136</v>
      </c>
      <c r="I71" s="104">
        <f t="shared" si="2"/>
        <v>172.44047999999998</v>
      </c>
    </row>
    <row r="72" spans="1:9" x14ac:dyDescent="0.25">
      <c r="A72" s="102" t="s">
        <v>143</v>
      </c>
      <c r="B72" s="127" t="s">
        <v>560</v>
      </c>
      <c r="C72" s="74" t="s">
        <v>534</v>
      </c>
      <c r="D72" s="74">
        <v>1452.87</v>
      </c>
      <c r="E72" s="104">
        <f t="shared" si="0"/>
        <v>1714.3865999999998</v>
      </c>
      <c r="F72" s="104">
        <f t="shared" si="1"/>
        <v>2469.8789999999999</v>
      </c>
      <c r="G72" s="104">
        <f t="shared" si="1"/>
        <v>2914.4572199999998</v>
      </c>
      <c r="H72" s="104">
        <f t="shared" si="2"/>
        <v>290.57400000000001</v>
      </c>
      <c r="I72" s="104">
        <f t="shared" si="2"/>
        <v>342.87732</v>
      </c>
    </row>
    <row r="73" spans="1:9" x14ac:dyDescent="0.25">
      <c r="A73" s="102" t="s">
        <v>144</v>
      </c>
      <c r="B73" s="127" t="s">
        <v>561</v>
      </c>
      <c r="C73" s="74" t="s">
        <v>534</v>
      </c>
      <c r="D73" s="74">
        <v>1782.83</v>
      </c>
      <c r="E73" s="104">
        <f t="shared" si="0"/>
        <v>2103.7393999999999</v>
      </c>
      <c r="F73" s="104">
        <f t="shared" si="1"/>
        <v>3030.8109999999997</v>
      </c>
      <c r="G73" s="104">
        <f t="shared" si="1"/>
        <v>3576.3569799999996</v>
      </c>
      <c r="H73" s="104">
        <f t="shared" si="2"/>
        <v>356.56600000000003</v>
      </c>
      <c r="I73" s="104">
        <f t="shared" si="2"/>
        <v>420.74788000000001</v>
      </c>
    </row>
    <row r="74" spans="1:9" x14ac:dyDescent="0.25">
      <c r="A74" s="102" t="s">
        <v>145</v>
      </c>
      <c r="B74" s="127" t="s">
        <v>562</v>
      </c>
      <c r="C74" s="74" t="s">
        <v>534</v>
      </c>
      <c r="D74" s="74">
        <v>2326.9899999999998</v>
      </c>
      <c r="E74" s="104">
        <f t="shared" si="0"/>
        <v>2745.8481999999995</v>
      </c>
      <c r="F74" s="104">
        <f t="shared" si="1"/>
        <v>3955.8829999999994</v>
      </c>
      <c r="G74" s="104">
        <f t="shared" si="1"/>
        <v>4667.9419399999988</v>
      </c>
      <c r="H74" s="104">
        <f t="shared" si="2"/>
        <v>465.39799999999997</v>
      </c>
      <c r="I74" s="104">
        <f t="shared" si="2"/>
        <v>549.16963999999996</v>
      </c>
    </row>
    <row r="75" spans="1:9" x14ac:dyDescent="0.25">
      <c r="A75" s="102" t="s">
        <v>146</v>
      </c>
      <c r="B75" s="127" t="s">
        <v>563</v>
      </c>
      <c r="C75" s="74" t="s">
        <v>534</v>
      </c>
      <c r="D75" s="74">
        <v>1523.73</v>
      </c>
      <c r="E75" s="104">
        <f t="shared" si="0"/>
        <v>1798.0013999999999</v>
      </c>
      <c r="F75" s="104">
        <f t="shared" si="1"/>
        <v>2590.3409999999999</v>
      </c>
      <c r="G75" s="104">
        <f t="shared" si="1"/>
        <v>3056.6023799999998</v>
      </c>
      <c r="H75" s="104">
        <f t="shared" si="2"/>
        <v>304.74600000000004</v>
      </c>
      <c r="I75" s="104">
        <f t="shared" si="2"/>
        <v>359.60028</v>
      </c>
    </row>
    <row r="76" spans="1:9" x14ac:dyDescent="0.25">
      <c r="A76" s="102" t="s">
        <v>147</v>
      </c>
      <c r="B76" s="127" t="s">
        <v>701</v>
      </c>
      <c r="C76" s="74" t="s">
        <v>131</v>
      </c>
      <c r="D76" s="68">
        <v>1016.95</v>
      </c>
      <c r="E76" s="104">
        <f t="shared" si="0"/>
        <v>1200.001</v>
      </c>
      <c r="F76" s="104">
        <f t="shared" si="1"/>
        <v>1728.8150000000001</v>
      </c>
      <c r="G76" s="104">
        <f t="shared" si="1"/>
        <v>2040.0016999999998</v>
      </c>
      <c r="H76" s="104">
        <f t="shared" si="2"/>
        <v>203.39000000000001</v>
      </c>
      <c r="I76" s="104">
        <f t="shared" si="2"/>
        <v>240.00020000000001</v>
      </c>
    </row>
    <row r="77" spans="1:9" x14ac:dyDescent="0.25">
      <c r="A77" s="102" t="s">
        <v>148</v>
      </c>
      <c r="B77" s="127" t="s">
        <v>700</v>
      </c>
      <c r="C77" s="74" t="s">
        <v>131</v>
      </c>
      <c r="D77" s="68">
        <v>1230</v>
      </c>
      <c r="E77" s="104">
        <f t="shared" si="0"/>
        <v>1451.3999999999999</v>
      </c>
      <c r="F77" s="104">
        <f t="shared" si="1"/>
        <v>2091</v>
      </c>
      <c r="G77" s="104">
        <f t="shared" si="1"/>
        <v>2467.3799999999997</v>
      </c>
      <c r="H77" s="104">
        <f t="shared" si="2"/>
        <v>246</v>
      </c>
      <c r="I77" s="104">
        <f t="shared" si="2"/>
        <v>290.27999999999997</v>
      </c>
    </row>
    <row r="78" spans="1:9" x14ac:dyDescent="0.25">
      <c r="A78" s="102" t="s">
        <v>149</v>
      </c>
      <c r="B78" s="127" t="s">
        <v>698</v>
      </c>
      <c r="C78" s="74"/>
      <c r="D78" s="74">
        <v>659.54</v>
      </c>
      <c r="E78" s="104">
        <f t="shared" si="0"/>
        <v>778.2571999999999</v>
      </c>
      <c r="F78" s="104">
        <f t="shared" si="1"/>
        <v>1121.2179999999998</v>
      </c>
      <c r="G78" s="104">
        <f t="shared" si="1"/>
        <v>1323.0372399999999</v>
      </c>
      <c r="H78" s="104">
        <f t="shared" si="2"/>
        <v>131.90799999999999</v>
      </c>
      <c r="I78" s="104">
        <f t="shared" si="2"/>
        <v>155.65143999999998</v>
      </c>
    </row>
    <row r="79" spans="1:9" x14ac:dyDescent="0.25">
      <c r="A79" s="102" t="s">
        <v>150</v>
      </c>
      <c r="B79" s="127" t="s">
        <v>564</v>
      </c>
      <c r="C79" s="74" t="s">
        <v>565</v>
      </c>
      <c r="D79" s="74">
        <v>7063.4</v>
      </c>
      <c r="E79" s="104">
        <f t="shared" si="0"/>
        <v>8334.8119999999999</v>
      </c>
      <c r="F79" s="104">
        <f t="shared" si="1"/>
        <v>12007.779999999999</v>
      </c>
      <c r="G79" s="104">
        <f t="shared" si="1"/>
        <v>14169.180399999999</v>
      </c>
      <c r="H79" s="104">
        <f t="shared" si="2"/>
        <v>1412.68</v>
      </c>
      <c r="I79" s="104">
        <f t="shared" si="2"/>
        <v>1666.9624000000001</v>
      </c>
    </row>
    <row r="80" spans="1:9" ht="30" x14ac:dyDescent="0.25">
      <c r="A80" s="102" t="s">
        <v>151</v>
      </c>
      <c r="B80" s="127" t="s">
        <v>697</v>
      </c>
      <c r="C80" s="74" t="s">
        <v>534</v>
      </c>
      <c r="D80" s="74">
        <v>1667.24</v>
      </c>
      <c r="E80" s="104">
        <f t="shared" si="0"/>
        <v>1967.3431999999998</v>
      </c>
      <c r="F80" s="104">
        <f t="shared" si="1"/>
        <v>2834.308</v>
      </c>
      <c r="G80" s="104">
        <f t="shared" si="1"/>
        <v>3344.4834399999995</v>
      </c>
      <c r="H80" s="104">
        <f t="shared" si="2"/>
        <v>333.44800000000004</v>
      </c>
      <c r="I80" s="104">
        <f t="shared" si="2"/>
        <v>393.46863999999999</v>
      </c>
    </row>
    <row r="81" spans="1:9" x14ac:dyDescent="0.25">
      <c r="A81" s="102" t="s">
        <v>152</v>
      </c>
      <c r="B81" s="127" t="s">
        <v>577</v>
      </c>
      <c r="C81" s="74" t="s">
        <v>534</v>
      </c>
      <c r="D81" s="74">
        <v>2025.81</v>
      </c>
      <c r="E81" s="104">
        <f t="shared" si="0"/>
        <v>2390.4557999999997</v>
      </c>
      <c r="F81" s="104">
        <f t="shared" si="1"/>
        <v>3443.877</v>
      </c>
      <c r="G81" s="104">
        <f t="shared" si="1"/>
        <v>4063.7748599999995</v>
      </c>
      <c r="H81" s="104">
        <f t="shared" si="2"/>
        <v>405.16200000000003</v>
      </c>
      <c r="I81" s="104">
        <f t="shared" si="2"/>
        <v>478.09115999999995</v>
      </c>
    </row>
    <row r="82" spans="1:9" ht="30" x14ac:dyDescent="0.25">
      <c r="A82" s="102" t="s">
        <v>153</v>
      </c>
      <c r="B82" s="127" t="s">
        <v>568</v>
      </c>
      <c r="C82" s="74" t="s">
        <v>534</v>
      </c>
      <c r="D82" s="74">
        <v>1141.1400000000001</v>
      </c>
      <c r="E82" s="104">
        <f t="shared" si="0"/>
        <v>1346.5452</v>
      </c>
      <c r="F82" s="104">
        <f t="shared" si="1"/>
        <v>1939.9380000000001</v>
      </c>
      <c r="G82" s="104">
        <f t="shared" si="1"/>
        <v>2289.1268399999999</v>
      </c>
      <c r="H82" s="104">
        <f t="shared" si="2"/>
        <v>228.22800000000004</v>
      </c>
      <c r="I82" s="104">
        <f t="shared" si="2"/>
        <v>269.30904000000004</v>
      </c>
    </row>
    <row r="83" spans="1:9" x14ac:dyDescent="0.25">
      <c r="A83" s="102" t="s">
        <v>154</v>
      </c>
      <c r="B83" s="127" t="s">
        <v>566</v>
      </c>
      <c r="C83" s="74" t="s">
        <v>534</v>
      </c>
      <c r="D83" s="74">
        <v>139.26</v>
      </c>
      <c r="E83" s="104">
        <f t="shared" si="0"/>
        <v>164.32679999999999</v>
      </c>
      <c r="F83" s="104">
        <f t="shared" si="1"/>
        <v>236.74199999999999</v>
      </c>
      <c r="G83" s="104">
        <f t="shared" si="1"/>
        <v>279.35555999999997</v>
      </c>
      <c r="H83" s="104">
        <f t="shared" si="2"/>
        <v>27.852</v>
      </c>
      <c r="I83" s="104">
        <f t="shared" si="2"/>
        <v>32.865360000000003</v>
      </c>
    </row>
    <row r="84" spans="1:9" x14ac:dyDescent="0.25">
      <c r="A84" s="102" t="s">
        <v>155</v>
      </c>
      <c r="B84" s="127" t="s">
        <v>567</v>
      </c>
      <c r="C84" s="74" t="s">
        <v>534</v>
      </c>
      <c r="D84" s="74">
        <v>114.42</v>
      </c>
      <c r="E84" s="104">
        <f t="shared" si="0"/>
        <v>135.01560000000001</v>
      </c>
      <c r="F84" s="104">
        <f t="shared" si="1"/>
        <v>194.51400000000001</v>
      </c>
      <c r="G84" s="104">
        <f t="shared" si="1"/>
        <v>229.52652</v>
      </c>
      <c r="H84" s="104">
        <f t="shared" si="2"/>
        <v>22.884</v>
      </c>
      <c r="I84" s="104">
        <f t="shared" si="2"/>
        <v>27.003120000000003</v>
      </c>
    </row>
    <row r="85" spans="1:9" x14ac:dyDescent="0.25">
      <c r="A85" s="102" t="s">
        <v>156</v>
      </c>
      <c r="B85" s="127" t="s">
        <v>569</v>
      </c>
      <c r="C85" s="74" t="s">
        <v>534</v>
      </c>
      <c r="D85" s="74">
        <v>173.98</v>
      </c>
      <c r="E85" s="104">
        <f t="shared" si="0"/>
        <v>205.29639999999998</v>
      </c>
      <c r="F85" s="104">
        <f t="shared" si="1"/>
        <v>295.76599999999996</v>
      </c>
      <c r="G85" s="104">
        <f t="shared" si="1"/>
        <v>349.00387999999992</v>
      </c>
      <c r="H85" s="104">
        <f t="shared" si="2"/>
        <v>34.795999999999999</v>
      </c>
      <c r="I85" s="104">
        <f t="shared" si="2"/>
        <v>41.059280000000001</v>
      </c>
    </row>
    <row r="86" spans="1:9" x14ac:dyDescent="0.25">
      <c r="A86" s="102" t="s">
        <v>157</v>
      </c>
      <c r="B86" s="127" t="s">
        <v>570</v>
      </c>
      <c r="C86" s="74" t="s">
        <v>534</v>
      </c>
      <c r="D86" s="74">
        <v>252.65</v>
      </c>
      <c r="E86" s="104">
        <f t="shared" si="0"/>
        <v>298.12700000000001</v>
      </c>
      <c r="F86" s="104">
        <f t="shared" si="1"/>
        <v>429.505</v>
      </c>
      <c r="G86" s="104">
        <f t="shared" si="1"/>
        <v>506.8159</v>
      </c>
      <c r="H86" s="104">
        <f t="shared" si="2"/>
        <v>50.53</v>
      </c>
      <c r="I86" s="104">
        <f t="shared" si="2"/>
        <v>59.625400000000006</v>
      </c>
    </row>
    <row r="87" spans="1:9" x14ac:dyDescent="0.25">
      <c r="A87" s="102" t="s">
        <v>158</v>
      </c>
      <c r="B87" s="127" t="s">
        <v>571</v>
      </c>
      <c r="C87" s="74" t="s">
        <v>534</v>
      </c>
      <c r="D87" s="74">
        <v>3264.76</v>
      </c>
      <c r="E87" s="104">
        <f t="shared" si="0"/>
        <v>3852.4168</v>
      </c>
      <c r="F87" s="104">
        <f t="shared" si="1"/>
        <v>5550.0920000000006</v>
      </c>
      <c r="G87" s="104">
        <f t="shared" si="1"/>
        <v>6549.1085599999997</v>
      </c>
      <c r="H87" s="104">
        <f t="shared" si="2"/>
        <v>652.95200000000011</v>
      </c>
      <c r="I87" s="104">
        <f t="shared" si="2"/>
        <v>770.48336000000006</v>
      </c>
    </row>
    <row r="88" spans="1:9" x14ac:dyDescent="0.25">
      <c r="A88" s="102" t="s">
        <v>159</v>
      </c>
      <c r="B88" s="127" t="s">
        <v>572</v>
      </c>
      <c r="C88" s="74" t="s">
        <v>534</v>
      </c>
      <c r="D88" s="74">
        <v>3279.92</v>
      </c>
      <c r="E88" s="104">
        <f t="shared" si="0"/>
        <v>3870.3055999999997</v>
      </c>
      <c r="F88" s="104">
        <f t="shared" si="1"/>
        <v>5575.8639999999996</v>
      </c>
      <c r="G88" s="104">
        <f t="shared" si="1"/>
        <v>6579.5195199999989</v>
      </c>
      <c r="H88" s="104">
        <f t="shared" si="2"/>
        <v>655.98400000000004</v>
      </c>
      <c r="I88" s="104">
        <f t="shared" si="2"/>
        <v>774.06111999999996</v>
      </c>
    </row>
    <row r="89" spans="1:9" x14ac:dyDescent="0.25">
      <c r="A89" s="102" t="s">
        <v>160</v>
      </c>
      <c r="B89" s="127" t="s">
        <v>579</v>
      </c>
      <c r="C89" s="74" t="s">
        <v>534</v>
      </c>
      <c r="D89" s="74">
        <v>3293.01</v>
      </c>
      <c r="E89" s="104">
        <f t="shared" si="0"/>
        <v>3885.7518</v>
      </c>
      <c r="F89" s="104">
        <f t="shared" si="1"/>
        <v>5598.1170000000002</v>
      </c>
      <c r="G89" s="104">
        <f t="shared" si="1"/>
        <v>6605.7780599999996</v>
      </c>
      <c r="H89" s="104">
        <f t="shared" si="2"/>
        <v>658.60200000000009</v>
      </c>
      <c r="I89" s="104">
        <f t="shared" si="2"/>
        <v>777.15036000000009</v>
      </c>
    </row>
    <row r="90" spans="1:9" ht="30" x14ac:dyDescent="0.25">
      <c r="A90" s="102" t="s">
        <v>161</v>
      </c>
      <c r="B90" s="127" t="s">
        <v>573</v>
      </c>
      <c r="C90" s="74" t="s">
        <v>575</v>
      </c>
      <c r="D90" s="74">
        <v>903.38</v>
      </c>
      <c r="E90" s="104">
        <f t="shared" si="0"/>
        <v>1065.9884</v>
      </c>
      <c r="F90" s="104">
        <f t="shared" si="1"/>
        <v>1535.7459999999999</v>
      </c>
      <c r="G90" s="104">
        <f t="shared" si="1"/>
        <v>1812.1802799999998</v>
      </c>
      <c r="H90" s="104">
        <f t="shared" si="2"/>
        <v>180.67600000000002</v>
      </c>
      <c r="I90" s="104">
        <f t="shared" si="2"/>
        <v>213.19767999999999</v>
      </c>
    </row>
    <row r="91" spans="1:9" ht="30" x14ac:dyDescent="0.25">
      <c r="A91" s="102" t="s">
        <v>162</v>
      </c>
      <c r="B91" s="127" t="s">
        <v>574</v>
      </c>
      <c r="C91" s="74" t="s">
        <v>575</v>
      </c>
      <c r="D91" s="74">
        <v>1113.9000000000001</v>
      </c>
      <c r="E91" s="104">
        <f t="shared" si="0"/>
        <v>1314.402</v>
      </c>
      <c r="F91" s="104">
        <f t="shared" si="1"/>
        <v>1893.63</v>
      </c>
      <c r="G91" s="104">
        <f t="shared" si="1"/>
        <v>2234.4834000000001</v>
      </c>
      <c r="H91" s="104">
        <f t="shared" si="2"/>
        <v>222.78000000000003</v>
      </c>
      <c r="I91" s="104">
        <f t="shared" si="2"/>
        <v>262.88040000000001</v>
      </c>
    </row>
    <row r="92" spans="1:9" x14ac:dyDescent="0.25">
      <c r="A92" s="102" t="s">
        <v>163</v>
      </c>
      <c r="B92" s="127" t="s">
        <v>576</v>
      </c>
      <c r="C92" s="74" t="s">
        <v>534</v>
      </c>
      <c r="D92" s="74">
        <v>1855.1</v>
      </c>
      <c r="E92" s="104">
        <f t="shared" si="0"/>
        <v>2189.0179999999996</v>
      </c>
      <c r="F92" s="104">
        <f t="shared" si="1"/>
        <v>3153.6699999999996</v>
      </c>
      <c r="G92" s="104">
        <f t="shared" si="1"/>
        <v>3721.3305999999993</v>
      </c>
      <c r="H92" s="104">
        <f t="shared" si="2"/>
        <v>371.02</v>
      </c>
      <c r="I92" s="104">
        <f t="shared" si="2"/>
        <v>437.80359999999996</v>
      </c>
    </row>
    <row r="93" spans="1:9" x14ac:dyDescent="0.25">
      <c r="A93" s="102" t="s">
        <v>164</v>
      </c>
      <c r="B93" s="127" t="s">
        <v>578</v>
      </c>
      <c r="C93" s="74"/>
      <c r="D93" s="74">
        <v>158.56</v>
      </c>
      <c r="E93" s="104">
        <f t="shared" si="0"/>
        <v>187.10079999999999</v>
      </c>
      <c r="F93" s="104">
        <f t="shared" si="1"/>
        <v>269.55200000000002</v>
      </c>
      <c r="G93" s="104">
        <f t="shared" si="1"/>
        <v>318.07135999999997</v>
      </c>
      <c r="H93" s="104">
        <f t="shared" si="2"/>
        <v>31.712000000000003</v>
      </c>
      <c r="I93" s="104">
        <f t="shared" si="2"/>
        <v>37.420160000000003</v>
      </c>
    </row>
    <row r="94" spans="1:9" x14ac:dyDescent="0.25">
      <c r="A94" s="102" t="s">
        <v>165</v>
      </c>
      <c r="B94" s="127" t="s">
        <v>580</v>
      </c>
      <c r="C94" s="74" t="s">
        <v>575</v>
      </c>
      <c r="D94" s="74">
        <v>109.71</v>
      </c>
      <c r="E94" s="104">
        <f t="shared" si="0"/>
        <v>129.45779999999999</v>
      </c>
      <c r="F94" s="104">
        <f t="shared" si="1"/>
        <v>186.50699999999998</v>
      </c>
      <c r="G94" s="104">
        <f t="shared" si="1"/>
        <v>220.07825999999997</v>
      </c>
      <c r="H94" s="104">
        <f t="shared" si="2"/>
        <v>21.942</v>
      </c>
      <c r="I94" s="104">
        <f t="shared" si="2"/>
        <v>25.891559999999998</v>
      </c>
    </row>
    <row r="95" spans="1:9" x14ac:dyDescent="0.25">
      <c r="A95" s="102" t="s">
        <v>166</v>
      </c>
      <c r="B95" s="127" t="s">
        <v>581</v>
      </c>
      <c r="C95" s="74" t="s">
        <v>534</v>
      </c>
      <c r="D95" s="74">
        <v>166.2</v>
      </c>
      <c r="E95" s="104">
        <f t="shared" si="0"/>
        <v>196.11599999999999</v>
      </c>
      <c r="F95" s="104">
        <f t="shared" si="1"/>
        <v>282.53999999999996</v>
      </c>
      <c r="G95" s="104">
        <f t="shared" si="1"/>
        <v>333.39719999999994</v>
      </c>
      <c r="H95" s="104">
        <f t="shared" si="2"/>
        <v>33.24</v>
      </c>
      <c r="I95" s="104">
        <f t="shared" si="2"/>
        <v>39.223199999999999</v>
      </c>
    </row>
    <row r="96" spans="1:9" x14ac:dyDescent="0.25">
      <c r="A96" s="102" t="s">
        <v>167</v>
      </c>
      <c r="B96" s="127" t="s">
        <v>699</v>
      </c>
      <c r="C96" s="74" t="s">
        <v>534</v>
      </c>
      <c r="D96" s="74">
        <v>986.07</v>
      </c>
      <c r="E96" s="104">
        <f t="shared" si="0"/>
        <v>1163.5626</v>
      </c>
      <c r="F96" s="104">
        <f t="shared" si="1"/>
        <v>1676.319</v>
      </c>
      <c r="G96" s="104">
        <f t="shared" si="1"/>
        <v>1978.0564199999999</v>
      </c>
      <c r="H96" s="104">
        <f t="shared" si="2"/>
        <v>197.21400000000003</v>
      </c>
      <c r="I96" s="104">
        <f t="shared" si="2"/>
        <v>232.71252000000001</v>
      </c>
    </row>
    <row r="97" spans="1:9" x14ac:dyDescent="0.25">
      <c r="A97" s="102" t="s">
        <v>168</v>
      </c>
      <c r="B97" s="127" t="s">
        <v>582</v>
      </c>
      <c r="C97" s="74" t="s">
        <v>534</v>
      </c>
      <c r="D97" s="74">
        <v>367.94</v>
      </c>
      <c r="E97" s="104">
        <f t="shared" si="0"/>
        <v>434.16919999999999</v>
      </c>
      <c r="F97" s="104">
        <f t="shared" si="1"/>
        <v>625.49799999999993</v>
      </c>
      <c r="G97" s="104">
        <f t="shared" si="1"/>
        <v>738.08763999999996</v>
      </c>
      <c r="H97" s="104">
        <f t="shared" si="2"/>
        <v>73.588000000000008</v>
      </c>
      <c r="I97" s="104">
        <f t="shared" si="2"/>
        <v>86.833840000000009</v>
      </c>
    </row>
    <row r="98" spans="1:9" x14ac:dyDescent="0.25">
      <c r="A98" s="102" t="s">
        <v>169</v>
      </c>
      <c r="B98" s="127" t="s">
        <v>583</v>
      </c>
      <c r="C98" s="74" t="s">
        <v>584</v>
      </c>
      <c r="D98" s="74">
        <v>46.52</v>
      </c>
      <c r="E98" s="104">
        <f t="shared" si="0"/>
        <v>54.893599999999999</v>
      </c>
      <c r="F98" s="104">
        <f t="shared" si="1"/>
        <v>79.084000000000003</v>
      </c>
      <c r="G98" s="104">
        <f t="shared" si="1"/>
        <v>93.319119999999998</v>
      </c>
      <c r="H98" s="104">
        <f t="shared" si="2"/>
        <v>9.3040000000000003</v>
      </c>
      <c r="I98" s="104">
        <f t="shared" si="2"/>
        <v>10.978720000000001</v>
      </c>
    </row>
    <row r="99" spans="1:9" x14ac:dyDescent="0.25">
      <c r="A99" s="102" t="s">
        <v>170</v>
      </c>
      <c r="B99" s="127" t="s">
        <v>585</v>
      </c>
      <c r="C99" s="74" t="s">
        <v>584</v>
      </c>
      <c r="D99" s="74">
        <v>67.760000000000005</v>
      </c>
      <c r="E99" s="104">
        <f t="shared" si="0"/>
        <v>79.956800000000001</v>
      </c>
      <c r="F99" s="104">
        <f t="shared" si="1"/>
        <v>115.19200000000001</v>
      </c>
      <c r="G99" s="104">
        <f t="shared" si="1"/>
        <v>135.92655999999999</v>
      </c>
      <c r="H99" s="104">
        <f t="shared" si="2"/>
        <v>13.552000000000001</v>
      </c>
      <c r="I99" s="104">
        <f t="shared" si="2"/>
        <v>15.99136</v>
      </c>
    </row>
    <row r="100" spans="1:9" x14ac:dyDescent="0.25">
      <c r="A100" s="102" t="s">
        <v>171</v>
      </c>
      <c r="B100" s="127" t="s">
        <v>586</v>
      </c>
      <c r="C100" s="74" t="s">
        <v>534</v>
      </c>
      <c r="D100" s="74">
        <v>282.32</v>
      </c>
      <c r="E100" s="104">
        <f t="shared" si="0"/>
        <v>333.13759999999996</v>
      </c>
      <c r="F100" s="104">
        <f t="shared" si="1"/>
        <v>479.94399999999996</v>
      </c>
      <c r="G100" s="104">
        <f t="shared" si="1"/>
        <v>566.33391999999992</v>
      </c>
      <c r="H100" s="104">
        <f t="shared" si="2"/>
        <v>56.463999999999999</v>
      </c>
      <c r="I100" s="104">
        <f t="shared" si="2"/>
        <v>66.62751999999999</v>
      </c>
    </row>
    <row r="101" spans="1:9" x14ac:dyDescent="0.25">
      <c r="A101" s="102" t="s">
        <v>172</v>
      </c>
      <c r="B101" s="127" t="s">
        <v>587</v>
      </c>
      <c r="C101" s="74" t="s">
        <v>575</v>
      </c>
      <c r="D101" s="74">
        <v>1106.17</v>
      </c>
      <c r="E101" s="104">
        <f t="shared" si="0"/>
        <v>1305.2806</v>
      </c>
      <c r="F101" s="104">
        <f t="shared" si="1"/>
        <v>1880.489</v>
      </c>
      <c r="G101" s="104">
        <f t="shared" si="1"/>
        <v>2218.9770199999998</v>
      </c>
      <c r="H101" s="104">
        <f t="shared" si="2"/>
        <v>221.23400000000004</v>
      </c>
      <c r="I101" s="104">
        <f t="shared" si="2"/>
        <v>261.05612000000002</v>
      </c>
    </row>
    <row r="102" spans="1:9" x14ac:dyDescent="0.25">
      <c r="A102" s="102" t="s">
        <v>174</v>
      </c>
      <c r="B102" s="127" t="s">
        <v>588</v>
      </c>
      <c r="C102" s="74" t="s">
        <v>534</v>
      </c>
      <c r="D102" s="74">
        <v>751.01</v>
      </c>
      <c r="E102" s="104">
        <f t="shared" si="0"/>
        <v>886.19179999999994</v>
      </c>
      <c r="F102" s="104">
        <f t="shared" si="1"/>
        <v>1276.7169999999999</v>
      </c>
      <c r="G102" s="104">
        <f t="shared" si="1"/>
        <v>1506.5260599999999</v>
      </c>
      <c r="H102" s="104">
        <f t="shared" si="2"/>
        <v>150.202</v>
      </c>
      <c r="I102" s="104">
        <f t="shared" si="2"/>
        <v>177.23836</v>
      </c>
    </row>
    <row r="103" spans="1:9" x14ac:dyDescent="0.25">
      <c r="A103" s="101" t="s">
        <v>685</v>
      </c>
      <c r="B103" s="128" t="s">
        <v>589</v>
      </c>
      <c r="C103" s="74"/>
      <c r="D103" s="74"/>
      <c r="E103" s="104"/>
      <c r="F103" s="104"/>
      <c r="G103" s="104"/>
      <c r="H103" s="104"/>
      <c r="I103" s="104"/>
    </row>
    <row r="104" spans="1:9" x14ac:dyDescent="0.25">
      <c r="A104" s="101" t="s">
        <v>665</v>
      </c>
      <c r="B104" s="129" t="s">
        <v>590</v>
      </c>
      <c r="C104" s="74" t="s">
        <v>534</v>
      </c>
      <c r="D104" s="74">
        <v>1330.92</v>
      </c>
      <c r="E104" s="104">
        <f t="shared" si="0"/>
        <v>1570.4856</v>
      </c>
      <c r="F104" s="104">
        <f t="shared" si="1"/>
        <v>2262.5639999999999</v>
      </c>
      <c r="G104" s="104">
        <f t="shared" si="1"/>
        <v>2669.8255199999999</v>
      </c>
      <c r="H104" s="104">
        <f t="shared" si="2"/>
        <v>266.18400000000003</v>
      </c>
      <c r="I104" s="104">
        <f t="shared" si="2"/>
        <v>314.09712000000002</v>
      </c>
    </row>
    <row r="105" spans="1:9" x14ac:dyDescent="0.25">
      <c r="A105" s="101" t="s">
        <v>214</v>
      </c>
      <c r="B105" s="127" t="s">
        <v>591</v>
      </c>
      <c r="C105" s="74" t="s">
        <v>534</v>
      </c>
      <c r="D105" s="74">
        <v>263.47000000000003</v>
      </c>
      <c r="E105" s="104">
        <f t="shared" si="0"/>
        <v>310.89460000000003</v>
      </c>
      <c r="F105" s="104">
        <f t="shared" si="1"/>
        <v>447.89900000000006</v>
      </c>
      <c r="G105" s="104">
        <f t="shared" si="1"/>
        <v>528.52082000000007</v>
      </c>
      <c r="H105" s="104">
        <f t="shared" si="2"/>
        <v>52.69400000000001</v>
      </c>
      <c r="I105" s="104">
        <f t="shared" si="2"/>
        <v>62.178920000000005</v>
      </c>
    </row>
    <row r="106" spans="1:9" x14ac:dyDescent="0.25">
      <c r="A106" s="101" t="s">
        <v>215</v>
      </c>
      <c r="B106" s="127" t="s">
        <v>592</v>
      </c>
      <c r="C106" s="74" t="s">
        <v>534</v>
      </c>
      <c r="D106" s="74">
        <v>232.26</v>
      </c>
      <c r="E106" s="104">
        <f t="shared" si="0"/>
        <v>274.0668</v>
      </c>
      <c r="F106" s="104">
        <f t="shared" si="1"/>
        <v>394.84199999999998</v>
      </c>
      <c r="G106" s="104">
        <f t="shared" si="1"/>
        <v>465.91355999999996</v>
      </c>
      <c r="H106" s="104">
        <f t="shared" si="2"/>
        <v>46.451999999999998</v>
      </c>
      <c r="I106" s="104">
        <f t="shared" si="2"/>
        <v>54.813360000000003</v>
      </c>
    </row>
    <row r="107" spans="1:9" x14ac:dyDescent="0.25">
      <c r="A107" s="101" t="s">
        <v>216</v>
      </c>
      <c r="B107" s="127" t="s">
        <v>594</v>
      </c>
      <c r="C107" s="74" t="s">
        <v>534</v>
      </c>
      <c r="D107" s="74">
        <v>290.7</v>
      </c>
      <c r="E107" s="104">
        <f t="shared" si="0"/>
        <v>343.02599999999995</v>
      </c>
      <c r="F107" s="104">
        <f t="shared" si="1"/>
        <v>494.18999999999994</v>
      </c>
      <c r="G107" s="104">
        <f t="shared" si="1"/>
        <v>583.14419999999996</v>
      </c>
      <c r="H107" s="104">
        <f t="shared" si="2"/>
        <v>58.14</v>
      </c>
      <c r="I107" s="104">
        <f t="shared" si="2"/>
        <v>68.605199999999996</v>
      </c>
    </row>
    <row r="108" spans="1:9" x14ac:dyDescent="0.25">
      <c r="A108" s="101" t="s">
        <v>217</v>
      </c>
      <c r="B108" s="127" t="s">
        <v>593</v>
      </c>
      <c r="C108" s="74" t="s">
        <v>534</v>
      </c>
      <c r="D108" s="74">
        <v>233.01</v>
      </c>
      <c r="E108" s="104">
        <f t="shared" si="0"/>
        <v>274.95179999999999</v>
      </c>
      <c r="F108" s="104">
        <f t="shared" si="1"/>
        <v>396.11699999999996</v>
      </c>
      <c r="G108" s="104">
        <f t="shared" si="1"/>
        <v>467.41805999999997</v>
      </c>
      <c r="H108" s="104">
        <f t="shared" si="2"/>
        <v>46.602000000000004</v>
      </c>
      <c r="I108" s="104">
        <f t="shared" si="2"/>
        <v>54.990360000000003</v>
      </c>
    </row>
    <row r="109" spans="1:9" x14ac:dyDescent="0.25">
      <c r="A109" s="101" t="s">
        <v>218</v>
      </c>
      <c r="B109" s="127" t="s">
        <v>595</v>
      </c>
      <c r="C109" s="74" t="s">
        <v>534</v>
      </c>
      <c r="D109" s="74">
        <v>284.93</v>
      </c>
      <c r="E109" s="104">
        <f t="shared" si="0"/>
        <v>336.2174</v>
      </c>
      <c r="F109" s="104">
        <f t="shared" si="1"/>
        <v>484.38099999999997</v>
      </c>
      <c r="G109" s="104">
        <f t="shared" si="1"/>
        <v>571.56957999999997</v>
      </c>
      <c r="H109" s="104">
        <f t="shared" si="2"/>
        <v>56.986000000000004</v>
      </c>
      <c r="I109" s="104">
        <f t="shared" si="2"/>
        <v>67.243480000000005</v>
      </c>
    </row>
    <row r="110" spans="1:9" x14ac:dyDescent="0.25">
      <c r="A110" s="101" t="s">
        <v>219</v>
      </c>
      <c r="B110" s="127" t="s">
        <v>596</v>
      </c>
      <c r="C110" s="74" t="s">
        <v>534</v>
      </c>
      <c r="D110" s="74">
        <v>267.45999999999998</v>
      </c>
      <c r="E110" s="104">
        <f t="shared" si="0"/>
        <v>315.60279999999995</v>
      </c>
      <c r="F110" s="104">
        <f t="shared" si="1"/>
        <v>454.68199999999996</v>
      </c>
      <c r="G110" s="104">
        <f t="shared" si="1"/>
        <v>536.5247599999999</v>
      </c>
      <c r="H110" s="104">
        <f t="shared" si="2"/>
        <v>53.491999999999997</v>
      </c>
      <c r="I110" s="104">
        <f t="shared" si="2"/>
        <v>63.12055999999999</v>
      </c>
    </row>
    <row r="111" spans="1:9" ht="30" x14ac:dyDescent="0.25">
      <c r="A111" s="101" t="s">
        <v>220</v>
      </c>
      <c r="B111" s="127" t="s">
        <v>597</v>
      </c>
      <c r="C111" s="74" t="s">
        <v>534</v>
      </c>
      <c r="D111" s="74">
        <v>464.34</v>
      </c>
      <c r="E111" s="104">
        <f t="shared" si="0"/>
        <v>547.92119999999989</v>
      </c>
      <c r="F111" s="104">
        <f t="shared" si="1"/>
        <v>789.37799999999993</v>
      </c>
      <c r="G111" s="104">
        <f t="shared" si="1"/>
        <v>931.46603999999979</v>
      </c>
      <c r="H111" s="104">
        <f t="shared" si="2"/>
        <v>92.867999999999995</v>
      </c>
      <c r="I111" s="104">
        <f t="shared" si="2"/>
        <v>109.58423999999998</v>
      </c>
    </row>
    <row r="112" spans="1:9" x14ac:dyDescent="0.25">
      <c r="A112" s="101" t="s">
        <v>221</v>
      </c>
      <c r="B112" s="127" t="s">
        <v>598</v>
      </c>
      <c r="C112" s="74" t="s">
        <v>534</v>
      </c>
      <c r="D112" s="74">
        <v>365.36</v>
      </c>
      <c r="E112" s="104">
        <f t="shared" ref="E112:E176" si="3">D112*1.18</f>
        <v>431.12479999999999</v>
      </c>
      <c r="F112" s="104">
        <f t="shared" ref="F112:G176" si="4">D112*1.7</f>
        <v>621.11199999999997</v>
      </c>
      <c r="G112" s="104">
        <f t="shared" si="4"/>
        <v>732.91215999999997</v>
      </c>
      <c r="H112" s="104">
        <f t="shared" ref="H112:I176" si="5">D112*0.2</f>
        <v>73.072000000000003</v>
      </c>
      <c r="I112" s="104">
        <f t="shared" si="5"/>
        <v>86.22496000000001</v>
      </c>
    </row>
    <row r="113" spans="1:9" ht="30" x14ac:dyDescent="0.25">
      <c r="A113" s="101" t="s">
        <v>222</v>
      </c>
      <c r="B113" s="127" t="s">
        <v>599</v>
      </c>
      <c r="C113" s="74" t="s">
        <v>534</v>
      </c>
      <c r="D113" s="74">
        <v>794.29</v>
      </c>
      <c r="E113" s="104">
        <f t="shared" si="3"/>
        <v>937.26219999999989</v>
      </c>
      <c r="F113" s="104">
        <f t="shared" si="4"/>
        <v>1350.2929999999999</v>
      </c>
      <c r="G113" s="104">
        <f t="shared" si="4"/>
        <v>1593.3457399999998</v>
      </c>
      <c r="H113" s="104">
        <f t="shared" si="5"/>
        <v>158.858</v>
      </c>
      <c r="I113" s="104">
        <f t="shared" si="5"/>
        <v>187.45244</v>
      </c>
    </row>
    <row r="114" spans="1:9" ht="30" x14ac:dyDescent="0.25">
      <c r="A114" s="101" t="s">
        <v>223</v>
      </c>
      <c r="B114" s="127" t="s">
        <v>600</v>
      </c>
      <c r="C114" s="74" t="s">
        <v>534</v>
      </c>
      <c r="D114" s="74">
        <v>936.57</v>
      </c>
      <c r="E114" s="104">
        <f t="shared" si="3"/>
        <v>1105.1525999999999</v>
      </c>
      <c r="F114" s="104">
        <f t="shared" si="4"/>
        <v>1592.1690000000001</v>
      </c>
      <c r="G114" s="104">
        <f t="shared" si="4"/>
        <v>1878.7594199999999</v>
      </c>
      <c r="H114" s="104">
        <f t="shared" si="5"/>
        <v>187.31400000000002</v>
      </c>
      <c r="I114" s="104">
        <f t="shared" si="5"/>
        <v>221.03052</v>
      </c>
    </row>
    <row r="115" spans="1:9" x14ac:dyDescent="0.25">
      <c r="A115" s="101" t="s">
        <v>224</v>
      </c>
      <c r="B115" s="127" t="s">
        <v>601</v>
      </c>
      <c r="C115" s="74" t="s">
        <v>534</v>
      </c>
      <c r="D115" s="74">
        <v>428.53</v>
      </c>
      <c r="E115" s="104">
        <f t="shared" si="3"/>
        <v>505.66539999999992</v>
      </c>
      <c r="F115" s="104">
        <f t="shared" si="4"/>
        <v>728.50099999999998</v>
      </c>
      <c r="G115" s="104">
        <f t="shared" si="4"/>
        <v>859.63117999999986</v>
      </c>
      <c r="H115" s="104">
        <f t="shared" si="5"/>
        <v>85.706000000000003</v>
      </c>
      <c r="I115" s="104">
        <f t="shared" si="5"/>
        <v>101.13307999999999</v>
      </c>
    </row>
    <row r="116" spans="1:9" x14ac:dyDescent="0.25">
      <c r="A116" s="101" t="s">
        <v>225</v>
      </c>
      <c r="B116" s="127" t="s">
        <v>602</v>
      </c>
      <c r="C116" s="74" t="s">
        <v>534</v>
      </c>
      <c r="D116" s="74">
        <v>335.95</v>
      </c>
      <c r="E116" s="104">
        <f t="shared" si="3"/>
        <v>396.42099999999999</v>
      </c>
      <c r="F116" s="104">
        <f t="shared" si="4"/>
        <v>571.11500000000001</v>
      </c>
      <c r="G116" s="104">
        <f t="shared" si="4"/>
        <v>673.91570000000002</v>
      </c>
      <c r="H116" s="104">
        <f t="shared" si="5"/>
        <v>67.19</v>
      </c>
      <c r="I116" s="104">
        <f t="shared" si="5"/>
        <v>79.284199999999998</v>
      </c>
    </row>
    <row r="117" spans="1:9" ht="30" x14ac:dyDescent="0.25">
      <c r="A117" s="101" t="s">
        <v>666</v>
      </c>
      <c r="B117" s="127" t="s">
        <v>603</v>
      </c>
      <c r="C117" s="74" t="s">
        <v>575</v>
      </c>
      <c r="D117" s="74">
        <v>123.82</v>
      </c>
      <c r="E117" s="104">
        <f t="shared" si="3"/>
        <v>146.10759999999999</v>
      </c>
      <c r="F117" s="104">
        <f t="shared" si="4"/>
        <v>210.49399999999997</v>
      </c>
      <c r="G117" s="104">
        <f t="shared" si="4"/>
        <v>248.38291999999998</v>
      </c>
      <c r="H117" s="104">
        <f t="shared" si="5"/>
        <v>24.763999999999999</v>
      </c>
      <c r="I117" s="104">
        <f t="shared" si="5"/>
        <v>29.221519999999998</v>
      </c>
    </row>
    <row r="118" spans="1:9" x14ac:dyDescent="0.25">
      <c r="A118" s="101" t="s">
        <v>227</v>
      </c>
      <c r="B118" s="127" t="s">
        <v>604</v>
      </c>
      <c r="C118" s="74" t="s">
        <v>575</v>
      </c>
      <c r="D118" s="74">
        <v>20.399999999999999</v>
      </c>
      <c r="E118" s="104">
        <f t="shared" si="3"/>
        <v>24.071999999999996</v>
      </c>
      <c r="F118" s="104">
        <f t="shared" si="4"/>
        <v>34.68</v>
      </c>
      <c r="G118" s="104">
        <f t="shared" si="4"/>
        <v>40.922399999999989</v>
      </c>
      <c r="H118" s="104">
        <f t="shared" si="5"/>
        <v>4.08</v>
      </c>
      <c r="I118" s="104">
        <f t="shared" si="5"/>
        <v>4.8143999999999991</v>
      </c>
    </row>
    <row r="119" spans="1:9" x14ac:dyDescent="0.25">
      <c r="A119" s="101" t="s">
        <v>228</v>
      </c>
      <c r="B119" s="127" t="s">
        <v>605</v>
      </c>
      <c r="C119" s="74" t="s">
        <v>575</v>
      </c>
      <c r="D119" s="74">
        <v>27.49</v>
      </c>
      <c r="E119" s="104">
        <f t="shared" si="3"/>
        <v>32.438199999999995</v>
      </c>
      <c r="F119" s="104">
        <f t="shared" si="4"/>
        <v>46.732999999999997</v>
      </c>
      <c r="G119" s="104">
        <f t="shared" si="4"/>
        <v>55.144939999999991</v>
      </c>
      <c r="H119" s="104">
        <f t="shared" si="5"/>
        <v>5.4980000000000002</v>
      </c>
      <c r="I119" s="104">
        <f t="shared" si="5"/>
        <v>6.487639999999999</v>
      </c>
    </row>
    <row r="120" spans="1:9" x14ac:dyDescent="0.25">
      <c r="A120" s="101" t="s">
        <v>229</v>
      </c>
      <c r="B120" s="127" t="s">
        <v>606</v>
      </c>
      <c r="C120" s="74" t="s">
        <v>575</v>
      </c>
      <c r="D120" s="74">
        <v>242.23</v>
      </c>
      <c r="E120" s="104">
        <f t="shared" si="3"/>
        <v>285.83139999999997</v>
      </c>
      <c r="F120" s="104">
        <f t="shared" si="4"/>
        <v>411.791</v>
      </c>
      <c r="G120" s="104">
        <f t="shared" si="4"/>
        <v>485.91337999999996</v>
      </c>
      <c r="H120" s="104">
        <f t="shared" si="5"/>
        <v>48.445999999999998</v>
      </c>
      <c r="I120" s="104">
        <f t="shared" si="5"/>
        <v>57.16628</v>
      </c>
    </row>
    <row r="121" spans="1:9" x14ac:dyDescent="0.25">
      <c r="A121" s="101" t="s">
        <v>230</v>
      </c>
      <c r="B121" s="127" t="s">
        <v>607</v>
      </c>
      <c r="C121" s="74" t="s">
        <v>534</v>
      </c>
      <c r="D121" s="74">
        <v>2178.04</v>
      </c>
      <c r="E121" s="104">
        <f t="shared" si="3"/>
        <v>2570.0871999999999</v>
      </c>
      <c r="F121" s="104">
        <f t="shared" si="4"/>
        <v>3702.6679999999997</v>
      </c>
      <c r="G121" s="104">
        <f t="shared" si="4"/>
        <v>4369.1482399999995</v>
      </c>
      <c r="H121" s="104">
        <f t="shared" si="5"/>
        <v>435.608</v>
      </c>
      <c r="I121" s="104">
        <f t="shared" si="5"/>
        <v>514.01743999999997</v>
      </c>
    </row>
    <row r="122" spans="1:9" x14ac:dyDescent="0.25">
      <c r="A122" s="101" t="s">
        <v>231</v>
      </c>
      <c r="B122" s="127" t="s">
        <v>608</v>
      </c>
      <c r="C122" s="74" t="s">
        <v>534</v>
      </c>
      <c r="D122" s="74">
        <v>1447.23</v>
      </c>
      <c r="E122" s="104">
        <f t="shared" si="3"/>
        <v>1707.7313999999999</v>
      </c>
      <c r="F122" s="104">
        <f t="shared" si="4"/>
        <v>2460.2910000000002</v>
      </c>
      <c r="G122" s="104">
        <f t="shared" si="4"/>
        <v>2903.1433799999995</v>
      </c>
      <c r="H122" s="104">
        <f t="shared" si="5"/>
        <v>289.44600000000003</v>
      </c>
      <c r="I122" s="104">
        <f t="shared" si="5"/>
        <v>341.54628000000002</v>
      </c>
    </row>
    <row r="123" spans="1:9" x14ac:dyDescent="0.25">
      <c r="A123" s="101" t="s">
        <v>232</v>
      </c>
      <c r="B123" s="127" t="s">
        <v>609</v>
      </c>
      <c r="C123" s="74" t="s">
        <v>534</v>
      </c>
      <c r="D123" s="74">
        <v>2653.02</v>
      </c>
      <c r="E123" s="104">
        <f t="shared" si="3"/>
        <v>3130.5636</v>
      </c>
      <c r="F123" s="104">
        <f t="shared" si="4"/>
        <v>4510.134</v>
      </c>
      <c r="G123" s="104">
        <f t="shared" si="4"/>
        <v>5321.9581199999993</v>
      </c>
      <c r="H123" s="104">
        <f t="shared" si="5"/>
        <v>530.60400000000004</v>
      </c>
      <c r="I123" s="104">
        <f t="shared" si="5"/>
        <v>626.11272000000008</v>
      </c>
    </row>
    <row r="124" spans="1:9" x14ac:dyDescent="0.25">
      <c r="A124" s="101" t="s">
        <v>233</v>
      </c>
      <c r="B124" s="127" t="s">
        <v>610</v>
      </c>
      <c r="C124" s="74" t="s">
        <v>534</v>
      </c>
      <c r="D124" s="74">
        <v>462.76</v>
      </c>
      <c r="E124" s="104">
        <f t="shared" si="3"/>
        <v>546.05679999999995</v>
      </c>
      <c r="F124" s="104">
        <f t="shared" si="4"/>
        <v>786.69200000000001</v>
      </c>
      <c r="G124" s="104">
        <f t="shared" si="4"/>
        <v>928.29655999999989</v>
      </c>
      <c r="H124" s="104">
        <f t="shared" si="5"/>
        <v>92.552000000000007</v>
      </c>
      <c r="I124" s="104">
        <f t="shared" si="5"/>
        <v>109.21136</v>
      </c>
    </row>
    <row r="125" spans="1:9" x14ac:dyDescent="0.25">
      <c r="A125" s="101" t="s">
        <v>235</v>
      </c>
      <c r="B125" s="127" t="s">
        <v>611</v>
      </c>
      <c r="C125" s="74" t="s">
        <v>534</v>
      </c>
      <c r="D125" s="74">
        <v>563.54999999999995</v>
      </c>
      <c r="E125" s="104">
        <f t="shared" si="3"/>
        <v>664.98899999999992</v>
      </c>
      <c r="F125" s="104">
        <f t="shared" si="4"/>
        <v>958.03499999999985</v>
      </c>
      <c r="G125" s="104">
        <f t="shared" si="4"/>
        <v>1130.4812999999999</v>
      </c>
      <c r="H125" s="104">
        <f t="shared" si="5"/>
        <v>112.71</v>
      </c>
      <c r="I125" s="104">
        <f t="shared" si="5"/>
        <v>132.99779999999998</v>
      </c>
    </row>
    <row r="126" spans="1:9" x14ac:dyDescent="0.25">
      <c r="A126" s="101" t="s">
        <v>236</v>
      </c>
      <c r="B126" s="127" t="s">
        <v>612</v>
      </c>
      <c r="C126" s="74" t="s">
        <v>534</v>
      </c>
      <c r="D126" s="74">
        <v>224.73</v>
      </c>
      <c r="E126" s="104">
        <f t="shared" si="3"/>
        <v>265.1814</v>
      </c>
      <c r="F126" s="104">
        <f t="shared" si="4"/>
        <v>382.041</v>
      </c>
      <c r="G126" s="104">
        <f t="shared" si="4"/>
        <v>450.80838</v>
      </c>
      <c r="H126" s="104">
        <f t="shared" si="5"/>
        <v>44.945999999999998</v>
      </c>
      <c r="I126" s="104">
        <f t="shared" si="5"/>
        <v>53.036280000000005</v>
      </c>
    </row>
    <row r="127" spans="1:9" x14ac:dyDescent="0.25">
      <c r="A127" s="101" t="s">
        <v>667</v>
      </c>
      <c r="B127" s="127" t="s">
        <v>613</v>
      </c>
      <c r="C127" s="74" t="s">
        <v>534</v>
      </c>
      <c r="D127" s="74">
        <v>13127.6</v>
      </c>
      <c r="E127" s="104">
        <f t="shared" si="3"/>
        <v>15490.567999999999</v>
      </c>
      <c r="F127" s="104">
        <f t="shared" si="4"/>
        <v>22316.92</v>
      </c>
      <c r="G127" s="104">
        <f t="shared" si="4"/>
        <v>26333.9656</v>
      </c>
      <c r="H127" s="104">
        <f t="shared" si="5"/>
        <v>2625.5200000000004</v>
      </c>
      <c r="I127" s="104">
        <f t="shared" si="5"/>
        <v>3098.1136000000001</v>
      </c>
    </row>
    <row r="128" spans="1:9" x14ac:dyDescent="0.25">
      <c r="A128" s="101" t="s">
        <v>668</v>
      </c>
      <c r="B128" s="127" t="s">
        <v>614</v>
      </c>
      <c r="C128" s="74" t="s">
        <v>534</v>
      </c>
      <c r="D128" s="74">
        <v>1735.84</v>
      </c>
      <c r="E128" s="104">
        <f t="shared" si="3"/>
        <v>2048.2911999999997</v>
      </c>
      <c r="F128" s="104">
        <f t="shared" si="4"/>
        <v>2950.9279999999999</v>
      </c>
      <c r="G128" s="104">
        <f t="shared" si="4"/>
        <v>3482.0950399999992</v>
      </c>
      <c r="H128" s="104">
        <f t="shared" si="5"/>
        <v>347.16800000000001</v>
      </c>
      <c r="I128" s="104">
        <f t="shared" si="5"/>
        <v>409.65823999999998</v>
      </c>
    </row>
    <row r="129" spans="1:9" x14ac:dyDescent="0.25">
      <c r="A129" s="101" t="s">
        <v>669</v>
      </c>
      <c r="B129" s="127" t="s">
        <v>615</v>
      </c>
      <c r="C129" s="74" t="s">
        <v>534</v>
      </c>
      <c r="D129" s="74">
        <v>299.57</v>
      </c>
      <c r="E129" s="104">
        <f t="shared" si="3"/>
        <v>353.49259999999998</v>
      </c>
      <c r="F129" s="104">
        <f t="shared" si="4"/>
        <v>509.26899999999995</v>
      </c>
      <c r="G129" s="104">
        <f t="shared" si="4"/>
        <v>600.93741999999997</v>
      </c>
      <c r="H129" s="104">
        <f t="shared" si="5"/>
        <v>59.914000000000001</v>
      </c>
      <c r="I129" s="104">
        <f t="shared" si="5"/>
        <v>70.698520000000002</v>
      </c>
    </row>
    <row r="130" spans="1:9" x14ac:dyDescent="0.25">
      <c r="A130" s="101" t="s">
        <v>670</v>
      </c>
      <c r="B130" s="127" t="s">
        <v>616</v>
      </c>
      <c r="C130" s="74" t="s">
        <v>575</v>
      </c>
      <c r="D130" s="74">
        <v>122.57</v>
      </c>
      <c r="E130" s="104">
        <f t="shared" si="3"/>
        <v>144.6326</v>
      </c>
      <c r="F130" s="104">
        <f t="shared" si="4"/>
        <v>208.36899999999997</v>
      </c>
      <c r="G130" s="104">
        <f t="shared" si="4"/>
        <v>245.87541999999999</v>
      </c>
      <c r="H130" s="104">
        <f t="shared" si="5"/>
        <v>24.513999999999999</v>
      </c>
      <c r="I130" s="104">
        <f t="shared" si="5"/>
        <v>28.92652</v>
      </c>
    </row>
    <row r="131" spans="1:9" ht="30" x14ac:dyDescent="0.25">
      <c r="A131" s="101" t="s">
        <v>671</v>
      </c>
      <c r="B131" s="127" t="s">
        <v>617</v>
      </c>
      <c r="C131" s="74" t="s">
        <v>575</v>
      </c>
      <c r="D131" s="74">
        <v>218.55</v>
      </c>
      <c r="E131" s="104">
        <f t="shared" si="3"/>
        <v>257.88900000000001</v>
      </c>
      <c r="F131" s="104">
        <f t="shared" si="4"/>
        <v>371.53500000000003</v>
      </c>
      <c r="G131" s="104">
        <f t="shared" si="4"/>
        <v>438.41129999999998</v>
      </c>
      <c r="H131" s="104">
        <f t="shared" si="5"/>
        <v>43.710000000000008</v>
      </c>
      <c r="I131" s="104">
        <f t="shared" si="5"/>
        <v>51.577800000000003</v>
      </c>
    </row>
    <row r="132" spans="1:9" ht="17.25" x14ac:dyDescent="0.25">
      <c r="A132" s="101" t="s">
        <v>672</v>
      </c>
      <c r="B132" s="127" t="s">
        <v>689</v>
      </c>
      <c r="C132" s="74" t="s">
        <v>575</v>
      </c>
      <c r="D132" s="74">
        <v>354.39</v>
      </c>
      <c r="E132" s="104">
        <f t="shared" si="3"/>
        <v>418.18019999999996</v>
      </c>
      <c r="F132" s="104">
        <f t="shared" si="4"/>
        <v>602.46299999999997</v>
      </c>
      <c r="G132" s="104">
        <f t="shared" si="4"/>
        <v>710.90633999999989</v>
      </c>
      <c r="H132" s="104">
        <f t="shared" si="5"/>
        <v>70.878</v>
      </c>
      <c r="I132" s="104">
        <f t="shared" si="5"/>
        <v>83.636039999999994</v>
      </c>
    </row>
    <row r="133" spans="1:9" x14ac:dyDescent="0.25">
      <c r="A133" s="101" t="s">
        <v>673</v>
      </c>
      <c r="B133" s="127" t="s">
        <v>618</v>
      </c>
      <c r="C133" s="74" t="s">
        <v>575</v>
      </c>
      <c r="D133" s="74">
        <v>207.94</v>
      </c>
      <c r="E133" s="104">
        <f t="shared" si="3"/>
        <v>245.36919999999998</v>
      </c>
      <c r="F133" s="104">
        <f t="shared" si="4"/>
        <v>353.49799999999999</v>
      </c>
      <c r="G133" s="104">
        <f t="shared" si="4"/>
        <v>417.12763999999993</v>
      </c>
      <c r="H133" s="104">
        <f t="shared" si="5"/>
        <v>41.588000000000001</v>
      </c>
      <c r="I133" s="104">
        <f t="shared" si="5"/>
        <v>49.073839999999997</v>
      </c>
    </row>
    <row r="134" spans="1:9" x14ac:dyDescent="0.25">
      <c r="A134" s="101" t="s">
        <v>674</v>
      </c>
      <c r="B134" s="127" t="s">
        <v>619</v>
      </c>
      <c r="C134" s="74" t="s">
        <v>575</v>
      </c>
      <c r="D134" s="74">
        <v>143.12</v>
      </c>
      <c r="E134" s="104">
        <f t="shared" si="3"/>
        <v>168.88159999999999</v>
      </c>
      <c r="F134" s="104">
        <f t="shared" si="4"/>
        <v>243.304</v>
      </c>
      <c r="G134" s="104">
        <f t="shared" si="4"/>
        <v>287.09871999999996</v>
      </c>
      <c r="H134" s="104">
        <f t="shared" si="5"/>
        <v>28.624000000000002</v>
      </c>
      <c r="I134" s="104">
        <f t="shared" si="5"/>
        <v>33.776319999999998</v>
      </c>
    </row>
    <row r="135" spans="1:9" x14ac:dyDescent="0.25">
      <c r="A135" s="101" t="s">
        <v>675</v>
      </c>
      <c r="B135" s="127" t="s">
        <v>620</v>
      </c>
      <c r="C135" s="74" t="s">
        <v>575</v>
      </c>
      <c r="D135" s="74">
        <v>489.93</v>
      </c>
      <c r="E135" s="104">
        <f t="shared" si="3"/>
        <v>578.11739999999998</v>
      </c>
      <c r="F135" s="104">
        <f t="shared" si="4"/>
        <v>832.88099999999997</v>
      </c>
      <c r="G135" s="104">
        <f t="shared" si="4"/>
        <v>982.79957999999988</v>
      </c>
      <c r="H135" s="104">
        <f t="shared" si="5"/>
        <v>97.986000000000004</v>
      </c>
      <c r="I135" s="104">
        <f t="shared" si="5"/>
        <v>115.62348</v>
      </c>
    </row>
    <row r="136" spans="1:9" ht="17.25" x14ac:dyDescent="0.25">
      <c r="A136" s="101" t="s">
        <v>676</v>
      </c>
      <c r="B136" s="127" t="s">
        <v>621</v>
      </c>
      <c r="C136" s="74" t="s">
        <v>687</v>
      </c>
      <c r="D136" s="74">
        <v>128.54</v>
      </c>
      <c r="E136" s="104">
        <f t="shared" si="3"/>
        <v>151.67719999999997</v>
      </c>
      <c r="F136" s="104">
        <f t="shared" si="4"/>
        <v>218.51799999999997</v>
      </c>
      <c r="G136" s="104">
        <f t="shared" si="4"/>
        <v>257.85123999999996</v>
      </c>
      <c r="H136" s="104">
        <f t="shared" si="5"/>
        <v>25.707999999999998</v>
      </c>
      <c r="I136" s="104">
        <f t="shared" si="5"/>
        <v>30.335439999999995</v>
      </c>
    </row>
    <row r="137" spans="1:9" ht="17.25" x14ac:dyDescent="0.25">
      <c r="A137" s="101" t="s">
        <v>677</v>
      </c>
      <c r="B137" s="127" t="s">
        <v>622</v>
      </c>
      <c r="C137" s="74" t="s">
        <v>687</v>
      </c>
      <c r="D137" s="74">
        <v>440.92</v>
      </c>
      <c r="E137" s="104">
        <f t="shared" si="3"/>
        <v>520.28560000000004</v>
      </c>
      <c r="F137" s="104">
        <f t="shared" si="4"/>
        <v>749.56399999999996</v>
      </c>
      <c r="G137" s="104">
        <f t="shared" si="4"/>
        <v>884.48552000000007</v>
      </c>
      <c r="H137" s="104">
        <f t="shared" si="5"/>
        <v>88.184000000000012</v>
      </c>
      <c r="I137" s="104">
        <f t="shared" si="5"/>
        <v>104.05712000000001</v>
      </c>
    </row>
    <row r="138" spans="1:9" ht="17.25" x14ac:dyDescent="0.25">
      <c r="A138" s="101" t="s">
        <v>678</v>
      </c>
      <c r="B138" s="127" t="s">
        <v>623</v>
      </c>
      <c r="C138" s="74" t="s">
        <v>687</v>
      </c>
      <c r="D138" s="74">
        <v>263.79000000000002</v>
      </c>
      <c r="E138" s="104">
        <f t="shared" si="3"/>
        <v>311.2722</v>
      </c>
      <c r="F138" s="104">
        <f t="shared" si="4"/>
        <v>448.44300000000004</v>
      </c>
      <c r="G138" s="104">
        <f t="shared" si="4"/>
        <v>529.16273999999999</v>
      </c>
      <c r="H138" s="104">
        <f t="shared" si="5"/>
        <v>52.75800000000001</v>
      </c>
      <c r="I138" s="104">
        <f t="shared" si="5"/>
        <v>62.254440000000002</v>
      </c>
    </row>
    <row r="139" spans="1:9" ht="17.25" x14ac:dyDescent="0.25">
      <c r="A139" s="101" t="s">
        <v>679</v>
      </c>
      <c r="B139" s="127" t="s">
        <v>624</v>
      </c>
      <c r="C139" s="74" t="s">
        <v>687</v>
      </c>
      <c r="D139" s="74">
        <v>1310.6199999999999</v>
      </c>
      <c r="E139" s="104">
        <f t="shared" si="3"/>
        <v>1546.5315999999998</v>
      </c>
      <c r="F139" s="104">
        <f t="shared" si="4"/>
        <v>2228.0539999999996</v>
      </c>
      <c r="G139" s="104">
        <f t="shared" si="4"/>
        <v>2629.1037199999996</v>
      </c>
      <c r="H139" s="104">
        <f t="shared" si="5"/>
        <v>262.12399999999997</v>
      </c>
      <c r="I139" s="104">
        <f t="shared" si="5"/>
        <v>309.30631999999997</v>
      </c>
    </row>
    <row r="140" spans="1:9" ht="17.25" x14ac:dyDescent="0.25">
      <c r="A140" s="101" t="s">
        <v>680</v>
      </c>
      <c r="B140" s="127" t="s">
        <v>625</v>
      </c>
      <c r="C140" s="74" t="s">
        <v>687</v>
      </c>
      <c r="D140" s="74">
        <v>767.5</v>
      </c>
      <c r="E140" s="104">
        <f t="shared" si="3"/>
        <v>905.65</v>
      </c>
      <c r="F140" s="104">
        <f t="shared" si="4"/>
        <v>1304.75</v>
      </c>
      <c r="G140" s="104">
        <f t="shared" si="4"/>
        <v>1539.605</v>
      </c>
      <c r="H140" s="104">
        <f t="shared" si="5"/>
        <v>153.5</v>
      </c>
      <c r="I140" s="104">
        <f t="shared" si="5"/>
        <v>181.13</v>
      </c>
    </row>
    <row r="141" spans="1:9" ht="17.25" x14ac:dyDescent="0.25">
      <c r="A141" s="101" t="s">
        <v>681</v>
      </c>
      <c r="B141" s="127" t="s">
        <v>626</v>
      </c>
      <c r="C141" s="74" t="s">
        <v>687</v>
      </c>
      <c r="D141" s="74">
        <v>370.23</v>
      </c>
      <c r="E141" s="104">
        <f t="shared" si="3"/>
        <v>436.87139999999999</v>
      </c>
      <c r="F141" s="104">
        <f t="shared" si="4"/>
        <v>629.39099999999996</v>
      </c>
      <c r="G141" s="104">
        <f t="shared" si="4"/>
        <v>742.68137999999999</v>
      </c>
      <c r="H141" s="104">
        <f t="shared" si="5"/>
        <v>74.046000000000006</v>
      </c>
      <c r="I141" s="104">
        <f t="shared" si="5"/>
        <v>87.374279999999999</v>
      </c>
    </row>
    <row r="142" spans="1:9" x14ac:dyDescent="0.25">
      <c r="A142" s="101"/>
      <c r="B142" s="127" t="s">
        <v>695</v>
      </c>
      <c r="C142" s="74" t="s">
        <v>534</v>
      </c>
      <c r="D142" s="74">
        <v>559.29999999999995</v>
      </c>
      <c r="E142" s="104">
        <f t="shared" si="3"/>
        <v>659.97399999999993</v>
      </c>
      <c r="F142" s="104">
        <f t="shared" si="4"/>
        <v>950.81</v>
      </c>
      <c r="G142" s="104">
        <f t="shared" si="4"/>
        <v>1121.9558</v>
      </c>
      <c r="H142" s="104">
        <f t="shared" si="5"/>
        <v>111.86</v>
      </c>
      <c r="I142" s="104">
        <f t="shared" si="5"/>
        <v>131.9948</v>
      </c>
    </row>
    <row r="143" spans="1:9" x14ac:dyDescent="0.25">
      <c r="A143" s="101" t="s">
        <v>686</v>
      </c>
      <c r="B143" s="128" t="s">
        <v>627</v>
      </c>
      <c r="C143" s="74"/>
      <c r="D143" s="74"/>
      <c r="E143" s="104"/>
      <c r="F143" s="104"/>
      <c r="G143" s="104"/>
      <c r="H143" s="104"/>
      <c r="I143" s="104"/>
    </row>
    <row r="144" spans="1:9" x14ac:dyDescent="0.25">
      <c r="A144" s="101" t="s">
        <v>278</v>
      </c>
      <c r="B144" s="127" t="s">
        <v>628</v>
      </c>
      <c r="C144" s="74" t="s">
        <v>534</v>
      </c>
      <c r="D144" s="74">
        <v>470.83</v>
      </c>
      <c r="E144" s="104">
        <f t="shared" si="3"/>
        <v>555.57939999999996</v>
      </c>
      <c r="F144" s="104">
        <f t="shared" si="4"/>
        <v>800.41099999999994</v>
      </c>
      <c r="G144" s="104">
        <f t="shared" si="4"/>
        <v>944.48497999999995</v>
      </c>
      <c r="H144" s="104">
        <f t="shared" si="5"/>
        <v>94.165999999999997</v>
      </c>
      <c r="I144" s="104">
        <f t="shared" si="5"/>
        <v>111.11588</v>
      </c>
    </row>
    <row r="145" spans="1:9" ht="30" x14ac:dyDescent="0.25">
      <c r="A145" s="101" t="s">
        <v>280</v>
      </c>
      <c r="B145" s="127" t="s">
        <v>629</v>
      </c>
      <c r="C145" s="74" t="s">
        <v>575</v>
      </c>
      <c r="D145" s="74">
        <v>218.55</v>
      </c>
      <c r="E145" s="104">
        <f t="shared" si="3"/>
        <v>257.88900000000001</v>
      </c>
      <c r="F145" s="104">
        <f t="shared" si="4"/>
        <v>371.53500000000003</v>
      </c>
      <c r="G145" s="104">
        <f t="shared" si="4"/>
        <v>438.41129999999998</v>
      </c>
      <c r="H145" s="104">
        <f t="shared" si="5"/>
        <v>43.710000000000008</v>
      </c>
      <c r="I145" s="104">
        <f t="shared" si="5"/>
        <v>51.577800000000003</v>
      </c>
    </row>
    <row r="146" spans="1:9" ht="30" x14ac:dyDescent="0.25">
      <c r="A146" s="101" t="s">
        <v>281</v>
      </c>
      <c r="B146" s="127" t="s">
        <v>630</v>
      </c>
      <c r="C146" s="74" t="s">
        <v>575</v>
      </c>
      <c r="D146" s="74">
        <v>354.39</v>
      </c>
      <c r="E146" s="104">
        <f t="shared" si="3"/>
        <v>418.18019999999996</v>
      </c>
      <c r="F146" s="104">
        <f t="shared" si="4"/>
        <v>602.46299999999997</v>
      </c>
      <c r="G146" s="104">
        <f t="shared" si="4"/>
        <v>710.90633999999989</v>
      </c>
      <c r="H146" s="104">
        <f t="shared" si="5"/>
        <v>70.878</v>
      </c>
      <c r="I146" s="104">
        <f t="shared" si="5"/>
        <v>83.636039999999994</v>
      </c>
    </row>
    <row r="147" spans="1:9" ht="30" x14ac:dyDescent="0.25">
      <c r="A147" s="101" t="s">
        <v>282</v>
      </c>
      <c r="B147" s="127" t="s">
        <v>631</v>
      </c>
      <c r="C147" s="74" t="s">
        <v>575</v>
      </c>
      <c r="D147" s="74">
        <v>227.05</v>
      </c>
      <c r="E147" s="104">
        <f t="shared" si="3"/>
        <v>267.91899999999998</v>
      </c>
      <c r="F147" s="104">
        <f t="shared" si="4"/>
        <v>385.98500000000001</v>
      </c>
      <c r="G147" s="104">
        <f t="shared" si="4"/>
        <v>455.46229999999997</v>
      </c>
      <c r="H147" s="104">
        <f t="shared" si="5"/>
        <v>45.410000000000004</v>
      </c>
      <c r="I147" s="104">
        <f t="shared" si="5"/>
        <v>53.583799999999997</v>
      </c>
    </row>
    <row r="148" spans="1:9" ht="30" x14ac:dyDescent="0.25">
      <c r="A148" s="101" t="s">
        <v>283</v>
      </c>
      <c r="B148" s="127" t="s">
        <v>632</v>
      </c>
      <c r="C148" s="74" t="s">
        <v>575</v>
      </c>
      <c r="D148" s="74">
        <v>367.76</v>
      </c>
      <c r="E148" s="104">
        <f t="shared" si="3"/>
        <v>433.95679999999999</v>
      </c>
      <c r="F148" s="104">
        <f t="shared" si="4"/>
        <v>625.19200000000001</v>
      </c>
      <c r="G148" s="104">
        <f t="shared" si="4"/>
        <v>737.72655999999995</v>
      </c>
      <c r="H148" s="104">
        <f t="shared" si="5"/>
        <v>73.552000000000007</v>
      </c>
      <c r="I148" s="104">
        <f t="shared" si="5"/>
        <v>86.791359999999997</v>
      </c>
    </row>
    <row r="149" spans="1:9" x14ac:dyDescent="0.25">
      <c r="A149" s="101" t="s">
        <v>284</v>
      </c>
      <c r="B149" s="127" t="s">
        <v>633</v>
      </c>
      <c r="C149" s="74" t="s">
        <v>534</v>
      </c>
      <c r="D149" s="74">
        <v>411.46</v>
      </c>
      <c r="E149" s="104">
        <f t="shared" si="3"/>
        <v>485.52279999999996</v>
      </c>
      <c r="F149" s="104">
        <f t="shared" si="4"/>
        <v>699.48199999999997</v>
      </c>
      <c r="G149" s="104">
        <f t="shared" si="4"/>
        <v>825.38875999999993</v>
      </c>
      <c r="H149" s="104">
        <f t="shared" si="5"/>
        <v>82.292000000000002</v>
      </c>
      <c r="I149" s="104">
        <f t="shared" si="5"/>
        <v>97.104559999999992</v>
      </c>
    </row>
    <row r="150" spans="1:9" x14ac:dyDescent="0.25">
      <c r="A150" s="101" t="s">
        <v>285</v>
      </c>
      <c r="B150" s="127" t="s">
        <v>634</v>
      </c>
      <c r="C150" s="74" t="s">
        <v>534</v>
      </c>
      <c r="D150" s="74">
        <v>550.35</v>
      </c>
      <c r="E150" s="104">
        <f t="shared" si="3"/>
        <v>649.41300000000001</v>
      </c>
      <c r="F150" s="104">
        <f t="shared" si="4"/>
        <v>935.59500000000003</v>
      </c>
      <c r="G150" s="104">
        <f t="shared" si="4"/>
        <v>1104.0020999999999</v>
      </c>
      <c r="H150" s="104">
        <f t="shared" si="5"/>
        <v>110.07000000000001</v>
      </c>
      <c r="I150" s="104">
        <f t="shared" si="5"/>
        <v>129.8826</v>
      </c>
    </row>
    <row r="151" spans="1:9" x14ac:dyDescent="0.25">
      <c r="A151" s="101" t="s">
        <v>286</v>
      </c>
      <c r="B151" s="127" t="s">
        <v>635</v>
      </c>
      <c r="C151" s="74" t="s">
        <v>534</v>
      </c>
      <c r="D151" s="74">
        <v>164.16</v>
      </c>
      <c r="E151" s="104">
        <f t="shared" si="3"/>
        <v>193.7088</v>
      </c>
      <c r="F151" s="104">
        <f t="shared" si="4"/>
        <v>279.072</v>
      </c>
      <c r="G151" s="104">
        <f t="shared" si="4"/>
        <v>329.30495999999999</v>
      </c>
      <c r="H151" s="104">
        <f t="shared" si="5"/>
        <v>32.832000000000001</v>
      </c>
      <c r="I151" s="104">
        <f t="shared" si="5"/>
        <v>38.741759999999999</v>
      </c>
    </row>
    <row r="152" spans="1:9" x14ac:dyDescent="0.25">
      <c r="A152" s="101" t="s">
        <v>287</v>
      </c>
      <c r="B152" s="127" t="s">
        <v>636</v>
      </c>
      <c r="C152" s="74" t="s">
        <v>637</v>
      </c>
      <c r="D152" s="74">
        <v>803.15</v>
      </c>
      <c r="E152" s="104">
        <f t="shared" si="3"/>
        <v>947.71699999999987</v>
      </c>
      <c r="F152" s="104">
        <f t="shared" si="4"/>
        <v>1365.355</v>
      </c>
      <c r="G152" s="104">
        <f t="shared" si="4"/>
        <v>1611.1188999999997</v>
      </c>
      <c r="H152" s="104">
        <f t="shared" si="5"/>
        <v>160.63</v>
      </c>
      <c r="I152" s="104">
        <f t="shared" si="5"/>
        <v>189.54339999999999</v>
      </c>
    </row>
    <row r="153" spans="1:9" x14ac:dyDescent="0.25">
      <c r="A153" s="101" t="s">
        <v>288</v>
      </c>
      <c r="B153" s="127" t="s">
        <v>638</v>
      </c>
      <c r="C153" s="74" t="s">
        <v>534</v>
      </c>
      <c r="D153" s="74">
        <v>82.88</v>
      </c>
      <c r="E153" s="104">
        <f t="shared" si="3"/>
        <v>97.798399999999987</v>
      </c>
      <c r="F153" s="104">
        <f t="shared" si="4"/>
        <v>140.89599999999999</v>
      </c>
      <c r="G153" s="104">
        <f t="shared" si="4"/>
        <v>166.25727999999998</v>
      </c>
      <c r="H153" s="104">
        <f t="shared" si="5"/>
        <v>16.576000000000001</v>
      </c>
      <c r="I153" s="104">
        <f t="shared" si="5"/>
        <v>19.55968</v>
      </c>
    </row>
    <row r="154" spans="1:9" x14ac:dyDescent="0.25">
      <c r="A154" s="101" t="s">
        <v>289</v>
      </c>
      <c r="B154" s="127" t="s">
        <v>519</v>
      </c>
      <c r="C154" s="74" t="s">
        <v>637</v>
      </c>
      <c r="D154" s="74">
        <v>380.93</v>
      </c>
      <c r="E154" s="104">
        <f t="shared" si="3"/>
        <v>449.49739999999997</v>
      </c>
      <c r="F154" s="104">
        <f t="shared" si="4"/>
        <v>647.58100000000002</v>
      </c>
      <c r="G154" s="104">
        <f t="shared" si="4"/>
        <v>764.14557999999988</v>
      </c>
      <c r="H154" s="104">
        <f t="shared" si="5"/>
        <v>76.186000000000007</v>
      </c>
      <c r="I154" s="104">
        <f t="shared" si="5"/>
        <v>89.899479999999997</v>
      </c>
    </row>
    <row r="155" spans="1:9" x14ac:dyDescent="0.25">
      <c r="A155" s="101" t="s">
        <v>290</v>
      </c>
      <c r="B155" s="127" t="s">
        <v>639</v>
      </c>
      <c r="C155" s="74" t="s">
        <v>534</v>
      </c>
      <c r="D155" s="74">
        <v>270.33</v>
      </c>
      <c r="E155" s="104">
        <f t="shared" si="3"/>
        <v>318.98939999999999</v>
      </c>
      <c r="F155" s="104">
        <f t="shared" si="4"/>
        <v>459.56099999999998</v>
      </c>
      <c r="G155" s="104">
        <f t="shared" si="4"/>
        <v>542.28197999999998</v>
      </c>
      <c r="H155" s="104">
        <f t="shared" si="5"/>
        <v>54.066000000000003</v>
      </c>
      <c r="I155" s="104">
        <f t="shared" si="5"/>
        <v>63.797879999999999</v>
      </c>
    </row>
    <row r="156" spans="1:9" x14ac:dyDescent="0.25">
      <c r="A156" s="101" t="s">
        <v>291</v>
      </c>
      <c r="B156" s="127" t="s">
        <v>640</v>
      </c>
      <c r="C156" s="74" t="s">
        <v>534</v>
      </c>
      <c r="D156" s="74">
        <v>604.26</v>
      </c>
      <c r="E156" s="104">
        <f t="shared" si="3"/>
        <v>713.02679999999998</v>
      </c>
      <c r="F156" s="104">
        <f t="shared" si="4"/>
        <v>1027.242</v>
      </c>
      <c r="G156" s="104">
        <f t="shared" si="4"/>
        <v>1212.1455599999999</v>
      </c>
      <c r="H156" s="104">
        <f t="shared" si="5"/>
        <v>120.852</v>
      </c>
      <c r="I156" s="104">
        <f t="shared" si="5"/>
        <v>142.60535999999999</v>
      </c>
    </row>
    <row r="157" spans="1:9" x14ac:dyDescent="0.25">
      <c r="A157" s="101" t="s">
        <v>292</v>
      </c>
      <c r="B157" s="127" t="s">
        <v>641</v>
      </c>
      <c r="C157" s="74" t="s">
        <v>534</v>
      </c>
      <c r="D157" s="74">
        <v>173.07</v>
      </c>
      <c r="E157" s="104">
        <f t="shared" si="3"/>
        <v>204.22259999999997</v>
      </c>
      <c r="F157" s="104">
        <f t="shared" si="4"/>
        <v>294.21899999999999</v>
      </c>
      <c r="G157" s="104">
        <f t="shared" si="4"/>
        <v>347.17841999999996</v>
      </c>
      <c r="H157" s="104">
        <f t="shared" si="5"/>
        <v>34.613999999999997</v>
      </c>
      <c r="I157" s="104">
        <f t="shared" si="5"/>
        <v>40.844519999999996</v>
      </c>
    </row>
    <row r="158" spans="1:9" x14ac:dyDescent="0.25">
      <c r="A158" s="101" t="s">
        <v>293</v>
      </c>
      <c r="B158" s="127" t="s">
        <v>517</v>
      </c>
      <c r="C158" s="74" t="s">
        <v>534</v>
      </c>
      <c r="D158" s="74">
        <v>478.7</v>
      </c>
      <c r="E158" s="104">
        <f t="shared" si="3"/>
        <v>564.86599999999999</v>
      </c>
      <c r="F158" s="104">
        <f t="shared" si="4"/>
        <v>813.79</v>
      </c>
      <c r="G158" s="104">
        <f t="shared" si="4"/>
        <v>960.2722</v>
      </c>
      <c r="H158" s="104">
        <f t="shared" si="5"/>
        <v>95.740000000000009</v>
      </c>
      <c r="I158" s="104">
        <f t="shared" si="5"/>
        <v>112.97320000000001</v>
      </c>
    </row>
    <row r="159" spans="1:9" x14ac:dyDescent="0.25">
      <c r="A159" s="101" t="s">
        <v>294</v>
      </c>
      <c r="B159" s="127" t="s">
        <v>511</v>
      </c>
      <c r="C159" s="74" t="s">
        <v>534</v>
      </c>
      <c r="D159" s="74">
        <v>114.15</v>
      </c>
      <c r="E159" s="104">
        <f t="shared" si="3"/>
        <v>134.697</v>
      </c>
      <c r="F159" s="104">
        <f t="shared" si="4"/>
        <v>194.05500000000001</v>
      </c>
      <c r="G159" s="104">
        <f t="shared" si="4"/>
        <v>228.98490000000001</v>
      </c>
      <c r="H159" s="104">
        <f t="shared" si="5"/>
        <v>22.830000000000002</v>
      </c>
      <c r="I159" s="104">
        <f t="shared" si="5"/>
        <v>26.939400000000003</v>
      </c>
    </row>
    <row r="160" spans="1:9" x14ac:dyDescent="0.25">
      <c r="A160" s="101" t="s">
        <v>295</v>
      </c>
      <c r="B160" s="127" t="s">
        <v>642</v>
      </c>
      <c r="C160" s="74" t="s">
        <v>534</v>
      </c>
      <c r="D160" s="74">
        <v>250.49</v>
      </c>
      <c r="E160" s="104">
        <f t="shared" si="3"/>
        <v>295.57819999999998</v>
      </c>
      <c r="F160" s="104">
        <f t="shared" si="4"/>
        <v>425.83300000000003</v>
      </c>
      <c r="G160" s="104">
        <f t="shared" si="4"/>
        <v>502.48293999999993</v>
      </c>
      <c r="H160" s="104">
        <f t="shared" si="5"/>
        <v>50.098000000000006</v>
      </c>
      <c r="I160" s="104">
        <f t="shared" si="5"/>
        <v>59.115639999999999</v>
      </c>
    </row>
    <row r="161" spans="1:9" ht="17.25" x14ac:dyDescent="0.25">
      <c r="A161" s="101" t="s">
        <v>296</v>
      </c>
      <c r="B161" s="127" t="s">
        <v>643</v>
      </c>
      <c r="C161" s="74" t="s">
        <v>687</v>
      </c>
      <c r="D161" s="74">
        <v>435.33</v>
      </c>
      <c r="E161" s="104">
        <f t="shared" si="3"/>
        <v>513.68939999999998</v>
      </c>
      <c r="F161" s="104">
        <f t="shared" si="4"/>
        <v>740.06099999999992</v>
      </c>
      <c r="G161" s="104">
        <f t="shared" si="4"/>
        <v>873.27197999999999</v>
      </c>
      <c r="H161" s="104">
        <f t="shared" si="5"/>
        <v>87.066000000000003</v>
      </c>
      <c r="I161" s="104">
        <f t="shared" si="5"/>
        <v>102.73788</v>
      </c>
    </row>
    <row r="162" spans="1:9" ht="17.25" x14ac:dyDescent="0.25">
      <c r="A162" s="101" t="s">
        <v>297</v>
      </c>
      <c r="B162" s="127" t="s">
        <v>644</v>
      </c>
      <c r="C162" s="74" t="s">
        <v>687</v>
      </c>
      <c r="D162" s="74">
        <v>285.23</v>
      </c>
      <c r="E162" s="104">
        <f t="shared" si="3"/>
        <v>336.57139999999998</v>
      </c>
      <c r="F162" s="104">
        <f t="shared" si="4"/>
        <v>484.89100000000002</v>
      </c>
      <c r="G162" s="104">
        <f t="shared" si="4"/>
        <v>572.17138</v>
      </c>
      <c r="H162" s="104">
        <f t="shared" si="5"/>
        <v>57.046000000000006</v>
      </c>
      <c r="I162" s="104">
        <f t="shared" si="5"/>
        <v>67.314279999999997</v>
      </c>
    </row>
    <row r="163" spans="1:9" ht="17.25" x14ac:dyDescent="0.25">
      <c r="A163" s="101" t="s">
        <v>299</v>
      </c>
      <c r="B163" s="127" t="s">
        <v>645</v>
      </c>
      <c r="C163" s="74" t="s">
        <v>687</v>
      </c>
      <c r="D163" s="74">
        <v>368.13</v>
      </c>
      <c r="E163" s="104">
        <f t="shared" si="3"/>
        <v>434.39339999999999</v>
      </c>
      <c r="F163" s="104">
        <f t="shared" si="4"/>
        <v>625.82100000000003</v>
      </c>
      <c r="G163" s="104">
        <f t="shared" si="4"/>
        <v>738.46877999999992</v>
      </c>
      <c r="H163" s="104">
        <f t="shared" si="5"/>
        <v>73.626000000000005</v>
      </c>
      <c r="I163" s="104">
        <f t="shared" si="5"/>
        <v>86.878680000000003</v>
      </c>
    </row>
    <row r="164" spans="1:9" ht="17.25" x14ac:dyDescent="0.25">
      <c r="A164" s="101" t="s">
        <v>300</v>
      </c>
      <c r="B164" s="127" t="s">
        <v>646</v>
      </c>
      <c r="C164" s="74" t="s">
        <v>687</v>
      </c>
      <c r="D164" s="74">
        <v>219.89</v>
      </c>
      <c r="E164" s="104">
        <f t="shared" si="3"/>
        <v>259.47019999999998</v>
      </c>
      <c r="F164" s="104">
        <f t="shared" si="4"/>
        <v>373.81299999999999</v>
      </c>
      <c r="G164" s="104">
        <f t="shared" si="4"/>
        <v>441.09933999999993</v>
      </c>
      <c r="H164" s="104">
        <f t="shared" si="5"/>
        <v>43.978000000000002</v>
      </c>
      <c r="I164" s="104">
        <f t="shared" si="5"/>
        <v>51.894039999999997</v>
      </c>
    </row>
    <row r="165" spans="1:9" ht="17.25" x14ac:dyDescent="0.25">
      <c r="A165" s="101" t="s">
        <v>301</v>
      </c>
      <c r="B165" s="127" t="s">
        <v>647</v>
      </c>
      <c r="C165" s="74" t="s">
        <v>687</v>
      </c>
      <c r="D165" s="74">
        <v>184.33</v>
      </c>
      <c r="E165" s="104">
        <f t="shared" si="3"/>
        <v>217.5094</v>
      </c>
      <c r="F165" s="104">
        <f t="shared" si="4"/>
        <v>313.36099999999999</v>
      </c>
      <c r="G165" s="104">
        <f t="shared" si="4"/>
        <v>369.76598000000001</v>
      </c>
      <c r="H165" s="104">
        <f t="shared" si="5"/>
        <v>36.866000000000007</v>
      </c>
      <c r="I165" s="104">
        <f t="shared" si="5"/>
        <v>43.50188</v>
      </c>
    </row>
    <row r="166" spans="1:9" ht="17.25" x14ac:dyDescent="0.25">
      <c r="A166" s="101" t="s">
        <v>302</v>
      </c>
      <c r="B166" s="127" t="s">
        <v>648</v>
      </c>
      <c r="C166" s="74" t="s">
        <v>687</v>
      </c>
      <c r="D166" s="74">
        <v>406.78</v>
      </c>
      <c r="E166" s="104">
        <f t="shared" si="3"/>
        <v>480.00039999999996</v>
      </c>
      <c r="F166" s="104">
        <f t="shared" si="4"/>
        <v>691.52599999999995</v>
      </c>
      <c r="G166" s="104">
        <f t="shared" si="4"/>
        <v>816.00067999999987</v>
      </c>
      <c r="H166" s="104">
        <f t="shared" si="5"/>
        <v>81.355999999999995</v>
      </c>
      <c r="I166" s="104">
        <f t="shared" si="5"/>
        <v>96.000079999999997</v>
      </c>
    </row>
    <row r="167" spans="1:9" ht="17.25" x14ac:dyDescent="0.25">
      <c r="A167" s="101" t="s">
        <v>303</v>
      </c>
      <c r="B167" s="127" t="s">
        <v>649</v>
      </c>
      <c r="C167" s="74" t="s">
        <v>687</v>
      </c>
      <c r="D167" s="74">
        <v>355.78</v>
      </c>
      <c r="E167" s="104">
        <f t="shared" si="3"/>
        <v>419.82039999999995</v>
      </c>
      <c r="F167" s="104">
        <f t="shared" si="4"/>
        <v>604.82599999999991</v>
      </c>
      <c r="G167" s="104">
        <f t="shared" si="4"/>
        <v>713.69467999999995</v>
      </c>
      <c r="H167" s="104">
        <f t="shared" si="5"/>
        <v>71.155999999999992</v>
      </c>
      <c r="I167" s="104">
        <f t="shared" si="5"/>
        <v>83.964079999999996</v>
      </c>
    </row>
    <row r="168" spans="1:9" ht="17.25" x14ac:dyDescent="0.25">
      <c r="A168" s="101" t="s">
        <v>304</v>
      </c>
      <c r="B168" s="127" t="s">
        <v>650</v>
      </c>
      <c r="C168" s="74" t="s">
        <v>687</v>
      </c>
      <c r="D168" s="74">
        <v>107.95</v>
      </c>
      <c r="E168" s="104">
        <f t="shared" si="3"/>
        <v>127.381</v>
      </c>
      <c r="F168" s="104">
        <f t="shared" si="4"/>
        <v>183.51499999999999</v>
      </c>
      <c r="G168" s="104">
        <f t="shared" si="4"/>
        <v>216.54769999999999</v>
      </c>
      <c r="H168" s="104">
        <f t="shared" si="5"/>
        <v>21.590000000000003</v>
      </c>
      <c r="I168" s="104">
        <f t="shared" si="5"/>
        <v>25.476200000000002</v>
      </c>
    </row>
    <row r="169" spans="1:9" ht="17.25" x14ac:dyDescent="0.25">
      <c r="A169" s="101" t="s">
        <v>305</v>
      </c>
      <c r="B169" s="127" t="s">
        <v>651</v>
      </c>
      <c r="C169" s="74" t="s">
        <v>687</v>
      </c>
      <c r="D169" s="74">
        <v>204.17</v>
      </c>
      <c r="E169" s="104">
        <f t="shared" si="3"/>
        <v>240.92059999999998</v>
      </c>
      <c r="F169" s="104">
        <f t="shared" si="4"/>
        <v>347.08899999999994</v>
      </c>
      <c r="G169" s="104">
        <f t="shared" si="4"/>
        <v>409.56501999999995</v>
      </c>
      <c r="H169" s="104">
        <f t="shared" si="5"/>
        <v>40.834000000000003</v>
      </c>
      <c r="I169" s="104">
        <f t="shared" si="5"/>
        <v>48.18412</v>
      </c>
    </row>
    <row r="170" spans="1:9" ht="17.25" x14ac:dyDescent="0.25">
      <c r="A170" s="101" t="s">
        <v>306</v>
      </c>
      <c r="B170" s="127" t="s">
        <v>690</v>
      </c>
      <c r="C170" s="74" t="s">
        <v>687</v>
      </c>
      <c r="D170" s="74">
        <v>228.07</v>
      </c>
      <c r="E170" s="104">
        <f t="shared" si="3"/>
        <v>269.12259999999998</v>
      </c>
      <c r="F170" s="104">
        <f t="shared" si="4"/>
        <v>387.71899999999999</v>
      </c>
      <c r="G170" s="104">
        <f t="shared" si="4"/>
        <v>457.50841999999994</v>
      </c>
      <c r="H170" s="104">
        <f t="shared" si="5"/>
        <v>45.614000000000004</v>
      </c>
      <c r="I170" s="104">
        <f t="shared" si="5"/>
        <v>53.82452</v>
      </c>
    </row>
    <row r="171" spans="1:9" ht="17.25" x14ac:dyDescent="0.25">
      <c r="A171" s="101" t="s">
        <v>307</v>
      </c>
      <c r="B171" s="127" t="s">
        <v>652</v>
      </c>
      <c r="C171" s="74" t="s">
        <v>687</v>
      </c>
      <c r="D171" s="74">
        <v>166.74</v>
      </c>
      <c r="E171" s="104">
        <f t="shared" si="3"/>
        <v>196.75319999999999</v>
      </c>
      <c r="F171" s="104">
        <f t="shared" si="4"/>
        <v>283.45800000000003</v>
      </c>
      <c r="G171" s="104">
        <f t="shared" si="4"/>
        <v>334.48043999999999</v>
      </c>
      <c r="H171" s="104">
        <f t="shared" si="5"/>
        <v>33.348000000000006</v>
      </c>
      <c r="I171" s="104">
        <f t="shared" si="5"/>
        <v>39.350639999999999</v>
      </c>
    </row>
    <row r="172" spans="1:9" ht="17.25" x14ac:dyDescent="0.25">
      <c r="A172" s="101" t="s">
        <v>308</v>
      </c>
      <c r="B172" s="127" t="s">
        <v>653</v>
      </c>
      <c r="C172" s="74" t="s">
        <v>687</v>
      </c>
      <c r="D172" s="74">
        <v>189.68</v>
      </c>
      <c r="E172" s="104">
        <f t="shared" si="3"/>
        <v>223.82239999999999</v>
      </c>
      <c r="F172" s="104">
        <f t="shared" si="4"/>
        <v>322.45600000000002</v>
      </c>
      <c r="G172" s="104">
        <f t="shared" si="4"/>
        <v>380.49807999999996</v>
      </c>
      <c r="H172" s="104">
        <f t="shared" si="5"/>
        <v>37.936</v>
      </c>
      <c r="I172" s="104">
        <f t="shared" si="5"/>
        <v>44.764479999999999</v>
      </c>
    </row>
    <row r="173" spans="1:9" x14ac:dyDescent="0.25">
      <c r="A173" s="101" t="s">
        <v>309</v>
      </c>
      <c r="B173" s="127" t="s">
        <v>654</v>
      </c>
      <c r="C173" s="74" t="s">
        <v>534</v>
      </c>
      <c r="D173" s="74">
        <v>411.46</v>
      </c>
      <c r="E173" s="104">
        <f t="shared" si="3"/>
        <v>485.52279999999996</v>
      </c>
      <c r="F173" s="104">
        <f t="shared" si="4"/>
        <v>699.48199999999997</v>
      </c>
      <c r="G173" s="104">
        <f t="shared" si="4"/>
        <v>825.38875999999993</v>
      </c>
      <c r="H173" s="104">
        <f t="shared" si="5"/>
        <v>82.292000000000002</v>
      </c>
      <c r="I173" s="104">
        <f t="shared" si="5"/>
        <v>97.104559999999992</v>
      </c>
    </row>
    <row r="174" spans="1:9" x14ac:dyDescent="0.25">
      <c r="A174" s="101" t="s">
        <v>310</v>
      </c>
      <c r="B174" s="127" t="s">
        <v>655</v>
      </c>
      <c r="C174" s="74" t="s">
        <v>534</v>
      </c>
      <c r="D174" s="74">
        <v>751.85</v>
      </c>
      <c r="E174" s="104">
        <f t="shared" si="3"/>
        <v>887.18299999999999</v>
      </c>
      <c r="F174" s="104">
        <f t="shared" si="4"/>
        <v>1278.145</v>
      </c>
      <c r="G174" s="104">
        <f t="shared" si="4"/>
        <v>1508.2111</v>
      </c>
      <c r="H174" s="104">
        <f t="shared" si="5"/>
        <v>150.37</v>
      </c>
      <c r="I174" s="104">
        <f t="shared" si="5"/>
        <v>177.4366</v>
      </c>
    </row>
    <row r="175" spans="1:9" x14ac:dyDescent="0.25">
      <c r="A175" s="101" t="s">
        <v>311</v>
      </c>
      <c r="B175" s="127" t="s">
        <v>656</v>
      </c>
      <c r="C175" s="74" t="s">
        <v>534</v>
      </c>
      <c r="D175" s="74">
        <v>905.17</v>
      </c>
      <c r="E175" s="104">
        <f t="shared" si="3"/>
        <v>1068.1006</v>
      </c>
      <c r="F175" s="104">
        <f t="shared" si="4"/>
        <v>1538.789</v>
      </c>
      <c r="G175" s="104">
        <f t="shared" si="4"/>
        <v>1815.7710199999999</v>
      </c>
      <c r="H175" s="104">
        <f t="shared" si="5"/>
        <v>181.03399999999999</v>
      </c>
      <c r="I175" s="104">
        <f t="shared" si="5"/>
        <v>213.62012000000001</v>
      </c>
    </row>
    <row r="176" spans="1:9" ht="17.25" x14ac:dyDescent="0.25">
      <c r="A176" s="101" t="s">
        <v>312</v>
      </c>
      <c r="B176" s="127" t="s">
        <v>696</v>
      </c>
      <c r="C176" s="74" t="s">
        <v>687</v>
      </c>
      <c r="D176" s="74">
        <v>1752.4</v>
      </c>
      <c r="E176" s="104">
        <f t="shared" si="3"/>
        <v>2067.8319999999999</v>
      </c>
      <c r="F176" s="104">
        <f t="shared" si="4"/>
        <v>2979.08</v>
      </c>
      <c r="G176" s="104">
        <f t="shared" si="4"/>
        <v>3515.3143999999998</v>
      </c>
      <c r="H176" s="104">
        <f t="shared" si="5"/>
        <v>350.48</v>
      </c>
      <c r="I176" s="104">
        <f t="shared" si="5"/>
        <v>413.56639999999999</v>
      </c>
    </row>
    <row r="177" spans="1:9" x14ac:dyDescent="0.25">
      <c r="A177" s="101" t="s">
        <v>313</v>
      </c>
      <c r="B177" s="127" t="s">
        <v>330</v>
      </c>
      <c r="C177" s="74" t="s">
        <v>575</v>
      </c>
      <c r="D177" s="74">
        <v>2110.71</v>
      </c>
      <c r="E177" s="104">
        <f t="shared" ref="E177:E183" si="6">D177*1.18</f>
        <v>2490.6378</v>
      </c>
      <c r="F177" s="104">
        <f t="shared" ref="F177:G184" si="7">D177*1.7</f>
        <v>3588.2069999999999</v>
      </c>
      <c r="G177" s="104">
        <f t="shared" si="7"/>
        <v>4234.0842599999996</v>
      </c>
      <c r="H177" s="104">
        <f t="shared" ref="H177:I185" si="8">D177*0.2</f>
        <v>422.14200000000005</v>
      </c>
      <c r="I177" s="104">
        <f t="shared" si="8"/>
        <v>498.12756000000002</v>
      </c>
    </row>
    <row r="178" spans="1:9" x14ac:dyDescent="0.25">
      <c r="A178" s="101" t="s">
        <v>314</v>
      </c>
      <c r="B178" s="127" t="s">
        <v>657</v>
      </c>
      <c r="C178" s="74" t="s">
        <v>534</v>
      </c>
      <c r="D178" s="74">
        <v>3610.29</v>
      </c>
      <c r="E178" s="104">
        <f t="shared" si="6"/>
        <v>4260.1421999999993</v>
      </c>
      <c r="F178" s="104">
        <f t="shared" si="7"/>
        <v>6137.4929999999995</v>
      </c>
      <c r="G178" s="104">
        <f t="shared" si="7"/>
        <v>7242.2417399999986</v>
      </c>
      <c r="H178" s="104">
        <f t="shared" si="8"/>
        <v>722.05799999999999</v>
      </c>
      <c r="I178" s="104">
        <f t="shared" si="8"/>
        <v>852.02843999999993</v>
      </c>
    </row>
    <row r="179" spans="1:9" x14ac:dyDescent="0.25">
      <c r="A179" s="101" t="s">
        <v>370</v>
      </c>
      <c r="B179" s="127" t="s">
        <v>658</v>
      </c>
      <c r="C179" s="74" t="s">
        <v>534</v>
      </c>
      <c r="D179" s="74">
        <v>80.55</v>
      </c>
      <c r="E179" s="104">
        <f t="shared" si="6"/>
        <v>95.048999999999992</v>
      </c>
      <c r="F179" s="104">
        <f t="shared" si="7"/>
        <v>136.935</v>
      </c>
      <c r="G179" s="104">
        <f t="shared" si="7"/>
        <v>161.58329999999998</v>
      </c>
      <c r="H179" s="104">
        <f t="shared" si="8"/>
        <v>16.11</v>
      </c>
      <c r="I179" s="104">
        <f t="shared" si="8"/>
        <v>19.009799999999998</v>
      </c>
    </row>
    <row r="180" spans="1:9" x14ac:dyDescent="0.25">
      <c r="A180" s="101" t="s">
        <v>371</v>
      </c>
      <c r="B180" s="127" t="s">
        <v>659</v>
      </c>
      <c r="C180" s="74" t="s">
        <v>575</v>
      </c>
      <c r="D180" s="74">
        <v>63.51</v>
      </c>
      <c r="E180" s="104">
        <f t="shared" si="6"/>
        <v>74.941800000000001</v>
      </c>
      <c r="F180" s="104">
        <f t="shared" si="7"/>
        <v>107.967</v>
      </c>
      <c r="G180" s="104">
        <f t="shared" si="7"/>
        <v>127.40106</v>
      </c>
      <c r="H180" s="104">
        <f t="shared" si="8"/>
        <v>12.702</v>
      </c>
      <c r="I180" s="104">
        <f t="shared" si="8"/>
        <v>14.98836</v>
      </c>
    </row>
    <row r="181" spans="1:9" x14ac:dyDescent="0.25">
      <c r="A181" s="101" t="s">
        <v>372</v>
      </c>
      <c r="B181" s="127" t="s">
        <v>660</v>
      </c>
      <c r="C181" s="74" t="s">
        <v>575</v>
      </c>
      <c r="D181" s="74">
        <v>16.920000000000002</v>
      </c>
      <c r="E181" s="104">
        <f t="shared" si="6"/>
        <v>19.965600000000002</v>
      </c>
      <c r="F181" s="104">
        <f t="shared" si="7"/>
        <v>28.764000000000003</v>
      </c>
      <c r="G181" s="104">
        <f t="shared" si="7"/>
        <v>33.941520000000004</v>
      </c>
      <c r="H181" s="104">
        <f t="shared" si="8"/>
        <v>3.3840000000000003</v>
      </c>
      <c r="I181" s="104">
        <f t="shared" si="8"/>
        <v>3.9931200000000007</v>
      </c>
    </row>
    <row r="182" spans="1:9" ht="17.25" x14ac:dyDescent="0.25">
      <c r="A182" s="101" t="s">
        <v>682</v>
      </c>
      <c r="B182" s="127" t="s">
        <v>661</v>
      </c>
      <c r="C182" s="74" t="s">
        <v>687</v>
      </c>
      <c r="D182" s="74">
        <v>348.12</v>
      </c>
      <c r="E182" s="104">
        <f t="shared" si="6"/>
        <v>410.78159999999997</v>
      </c>
      <c r="F182" s="104">
        <f t="shared" si="7"/>
        <v>591.80399999999997</v>
      </c>
      <c r="G182" s="104">
        <f t="shared" si="7"/>
        <v>698.32871999999998</v>
      </c>
      <c r="H182" s="104">
        <f t="shared" si="8"/>
        <v>69.624000000000009</v>
      </c>
      <c r="I182" s="104">
        <f t="shared" si="8"/>
        <v>82.156319999999994</v>
      </c>
    </row>
    <row r="183" spans="1:9" x14ac:dyDescent="0.25">
      <c r="A183" s="101" t="s">
        <v>683</v>
      </c>
      <c r="B183" s="130" t="s">
        <v>662</v>
      </c>
      <c r="C183" s="108" t="s">
        <v>575</v>
      </c>
      <c r="D183" s="108">
        <v>58.53</v>
      </c>
      <c r="E183" s="109">
        <f t="shared" si="6"/>
        <v>69.065399999999997</v>
      </c>
      <c r="F183" s="104">
        <f t="shared" si="7"/>
        <v>99.501000000000005</v>
      </c>
      <c r="G183" s="104">
        <f t="shared" si="7"/>
        <v>117.41117999999999</v>
      </c>
      <c r="H183" s="104">
        <f t="shared" si="8"/>
        <v>11.706000000000001</v>
      </c>
      <c r="I183" s="104">
        <f t="shared" si="8"/>
        <v>13.813079999999999</v>
      </c>
    </row>
    <row r="184" spans="1:9" x14ac:dyDescent="0.25">
      <c r="A184" s="118">
        <v>4</v>
      </c>
      <c r="B184" s="127" t="s">
        <v>688</v>
      </c>
      <c r="C184" s="74"/>
      <c r="D184" s="113">
        <f>300/1.18</f>
        <v>254.23728813559325</v>
      </c>
      <c r="E184" s="113">
        <v>300</v>
      </c>
      <c r="F184" s="104">
        <f t="shared" si="7"/>
        <v>432.20338983050851</v>
      </c>
      <c r="G184" s="104">
        <f t="shared" si="7"/>
        <v>510</v>
      </c>
      <c r="H184" s="104">
        <f t="shared" si="8"/>
        <v>50.847457627118651</v>
      </c>
      <c r="I184" s="104">
        <f t="shared" si="8"/>
        <v>60</v>
      </c>
    </row>
    <row r="185" spans="1:9" ht="30" x14ac:dyDescent="0.25">
      <c r="A185" s="135" t="s">
        <v>704</v>
      </c>
      <c r="B185" s="103" t="s">
        <v>705</v>
      </c>
      <c r="C185" s="133" t="s">
        <v>534</v>
      </c>
      <c r="D185" s="74">
        <v>6198.07</v>
      </c>
      <c r="E185" s="134">
        <v>7313.72</v>
      </c>
      <c r="F185" s="74">
        <f>1.7*D185</f>
        <v>10536.718999999999</v>
      </c>
      <c r="G185" s="134">
        <f>E185*1.7</f>
        <v>12433.324000000001</v>
      </c>
      <c r="H185" s="74">
        <f>0.2*D185</f>
        <v>1239.614</v>
      </c>
      <c r="I185" s="134">
        <f t="shared" si="8"/>
        <v>1462.7440000000001</v>
      </c>
    </row>
    <row r="186" spans="1:9" x14ac:dyDescent="0.25">
      <c r="A186" s="135" t="s">
        <v>408</v>
      </c>
      <c r="B186" s="103" t="s">
        <v>132</v>
      </c>
      <c r="C186" s="133" t="s">
        <v>534</v>
      </c>
      <c r="D186" s="133">
        <v>513.41999999999996</v>
      </c>
      <c r="E186" s="134">
        <v>605.84</v>
      </c>
      <c r="F186" s="74">
        <f t="shared" ref="F186:F202" si="9">1.7*D186</f>
        <v>872.81399999999985</v>
      </c>
      <c r="G186" s="74">
        <f>1.7*E186</f>
        <v>1029.9280000000001</v>
      </c>
      <c r="H186" s="74">
        <f t="shared" ref="H186:H202" si="10">0.2*D186</f>
        <v>102.684</v>
      </c>
      <c r="I186" s="74">
        <f>0.2*E186</f>
        <v>121.16800000000001</v>
      </c>
    </row>
    <row r="187" spans="1:9" x14ac:dyDescent="0.25">
      <c r="A187" s="135" t="s">
        <v>425</v>
      </c>
      <c r="B187" s="103" t="s">
        <v>706</v>
      </c>
      <c r="C187" s="133" t="s">
        <v>534</v>
      </c>
      <c r="D187" s="133">
        <v>1757.15</v>
      </c>
      <c r="E187" s="134">
        <v>2073.44</v>
      </c>
      <c r="F187" s="74">
        <f t="shared" si="9"/>
        <v>2987.1550000000002</v>
      </c>
      <c r="G187" s="74">
        <f t="shared" ref="G187:G202" si="11">1.7*E187</f>
        <v>3524.848</v>
      </c>
      <c r="H187" s="74">
        <f t="shared" si="10"/>
        <v>351.43000000000006</v>
      </c>
      <c r="I187" s="74">
        <f t="shared" ref="I187:I202" si="12">0.2*E187</f>
        <v>414.68800000000005</v>
      </c>
    </row>
    <row r="188" spans="1:9" x14ac:dyDescent="0.25">
      <c r="A188" s="135" t="s">
        <v>426</v>
      </c>
      <c r="B188" s="103" t="s">
        <v>707</v>
      </c>
      <c r="C188" s="133" t="s">
        <v>534</v>
      </c>
      <c r="D188" s="133">
        <v>796.06</v>
      </c>
      <c r="E188" s="134">
        <v>939.35</v>
      </c>
      <c r="F188" s="74">
        <f t="shared" si="9"/>
        <v>1353.3019999999999</v>
      </c>
      <c r="G188" s="74">
        <f t="shared" si="11"/>
        <v>1596.895</v>
      </c>
      <c r="H188" s="74">
        <f t="shared" si="10"/>
        <v>159.21199999999999</v>
      </c>
      <c r="I188" s="74">
        <f t="shared" si="12"/>
        <v>187.87</v>
      </c>
    </row>
    <row r="189" spans="1:9" x14ac:dyDescent="0.25">
      <c r="A189" s="135" t="s">
        <v>721</v>
      </c>
      <c r="B189" s="103" t="s">
        <v>708</v>
      </c>
      <c r="C189" s="133" t="s">
        <v>534</v>
      </c>
      <c r="D189" s="133">
        <v>485.12</v>
      </c>
      <c r="E189" s="134">
        <v>572.44000000000005</v>
      </c>
      <c r="F189" s="74">
        <f t="shared" si="9"/>
        <v>824.70399999999995</v>
      </c>
      <c r="G189" s="74">
        <f t="shared" si="11"/>
        <v>973.14800000000002</v>
      </c>
      <c r="H189" s="74">
        <f t="shared" si="10"/>
        <v>97.024000000000001</v>
      </c>
      <c r="I189" s="74">
        <f t="shared" si="12"/>
        <v>114.48800000000001</v>
      </c>
    </row>
    <row r="190" spans="1:9" ht="30" x14ac:dyDescent="0.25">
      <c r="A190" s="135" t="s">
        <v>722</v>
      </c>
      <c r="B190" s="103" t="s">
        <v>709</v>
      </c>
      <c r="C190" s="133" t="s">
        <v>534</v>
      </c>
      <c r="D190" s="133">
        <v>951.68</v>
      </c>
      <c r="E190" s="134">
        <v>1122.98</v>
      </c>
      <c r="F190" s="74">
        <f t="shared" si="9"/>
        <v>1617.8559999999998</v>
      </c>
      <c r="G190" s="74">
        <f t="shared" si="11"/>
        <v>1909.066</v>
      </c>
      <c r="H190" s="74">
        <f t="shared" si="10"/>
        <v>190.33600000000001</v>
      </c>
      <c r="I190" s="74">
        <f t="shared" si="12"/>
        <v>224.596</v>
      </c>
    </row>
    <row r="191" spans="1:9" ht="30" x14ac:dyDescent="0.25">
      <c r="A191" s="135" t="s">
        <v>723</v>
      </c>
      <c r="B191" s="103" t="s">
        <v>710</v>
      </c>
      <c r="C191" s="133" t="s">
        <v>534</v>
      </c>
      <c r="D191" s="133">
        <v>2509.9299999999998</v>
      </c>
      <c r="E191" s="134">
        <v>2961.72</v>
      </c>
      <c r="F191" s="74">
        <f t="shared" si="9"/>
        <v>4266.8809999999994</v>
      </c>
      <c r="G191" s="74">
        <f t="shared" si="11"/>
        <v>5034.924</v>
      </c>
      <c r="H191" s="74">
        <f t="shared" si="10"/>
        <v>501.98599999999999</v>
      </c>
      <c r="I191" s="74">
        <f t="shared" si="12"/>
        <v>592.34399999999994</v>
      </c>
    </row>
    <row r="192" spans="1:9" ht="45" x14ac:dyDescent="0.25">
      <c r="A192" s="135" t="s">
        <v>724</v>
      </c>
      <c r="B192" s="103" t="s">
        <v>711</v>
      </c>
      <c r="C192" s="133" t="s">
        <v>534</v>
      </c>
      <c r="D192" s="133">
        <v>5898.38</v>
      </c>
      <c r="E192" s="134">
        <v>6960.09</v>
      </c>
      <c r="F192" s="74">
        <f t="shared" si="9"/>
        <v>10027.245999999999</v>
      </c>
      <c r="G192" s="74">
        <f t="shared" si="11"/>
        <v>11832.153</v>
      </c>
      <c r="H192" s="74">
        <f t="shared" si="10"/>
        <v>1179.6760000000002</v>
      </c>
      <c r="I192" s="74">
        <f t="shared" si="12"/>
        <v>1392.018</v>
      </c>
    </row>
    <row r="193" spans="1:9" x14ac:dyDescent="0.25">
      <c r="A193" s="135" t="s">
        <v>725</v>
      </c>
      <c r="B193" s="103" t="s">
        <v>712</v>
      </c>
      <c r="C193" s="133" t="s">
        <v>534</v>
      </c>
      <c r="D193" s="133">
        <v>227.29</v>
      </c>
      <c r="E193" s="134">
        <v>268.2</v>
      </c>
      <c r="F193" s="74">
        <f t="shared" si="9"/>
        <v>386.39299999999997</v>
      </c>
      <c r="G193" s="74">
        <f t="shared" si="11"/>
        <v>455.93999999999994</v>
      </c>
      <c r="H193" s="74">
        <f t="shared" si="10"/>
        <v>45.457999999999998</v>
      </c>
      <c r="I193" s="74">
        <f t="shared" si="12"/>
        <v>53.64</v>
      </c>
    </row>
    <row r="194" spans="1:9" x14ac:dyDescent="0.25">
      <c r="A194" s="135" t="s">
        <v>726</v>
      </c>
      <c r="B194" s="103" t="s">
        <v>713</v>
      </c>
      <c r="C194" s="133" t="s">
        <v>534</v>
      </c>
      <c r="D194" s="133">
        <v>289.5</v>
      </c>
      <c r="E194" s="134">
        <v>341.61</v>
      </c>
      <c r="F194" s="74">
        <f t="shared" si="9"/>
        <v>492.15</v>
      </c>
      <c r="G194" s="74">
        <f t="shared" si="11"/>
        <v>580.73699999999997</v>
      </c>
      <c r="H194" s="74">
        <f t="shared" si="10"/>
        <v>57.900000000000006</v>
      </c>
      <c r="I194" s="74">
        <f t="shared" si="12"/>
        <v>68.322000000000003</v>
      </c>
    </row>
    <row r="195" spans="1:9" x14ac:dyDescent="0.25">
      <c r="A195" s="135" t="s">
        <v>727</v>
      </c>
      <c r="B195" s="103" t="s">
        <v>714</v>
      </c>
      <c r="C195" s="133" t="s">
        <v>534</v>
      </c>
      <c r="D195" s="133">
        <v>371.56</v>
      </c>
      <c r="E195" s="134">
        <v>438.44</v>
      </c>
      <c r="F195" s="74">
        <f t="shared" si="9"/>
        <v>631.65200000000004</v>
      </c>
      <c r="G195" s="74">
        <f t="shared" si="11"/>
        <v>745.34799999999996</v>
      </c>
      <c r="H195" s="74">
        <f t="shared" si="10"/>
        <v>74.311999999999998</v>
      </c>
      <c r="I195" s="74">
        <f t="shared" si="12"/>
        <v>87.688000000000002</v>
      </c>
    </row>
    <row r="196" spans="1:9" x14ac:dyDescent="0.25">
      <c r="A196" s="135" t="s">
        <v>728</v>
      </c>
      <c r="B196" s="103" t="s">
        <v>715</v>
      </c>
      <c r="C196" s="133" t="s">
        <v>534</v>
      </c>
      <c r="D196" s="133">
        <v>635.88</v>
      </c>
      <c r="E196" s="134">
        <v>750.34</v>
      </c>
      <c r="F196" s="74">
        <f t="shared" si="9"/>
        <v>1080.9959999999999</v>
      </c>
      <c r="G196" s="74">
        <f t="shared" si="11"/>
        <v>1275.578</v>
      </c>
      <c r="H196" s="74">
        <f t="shared" si="10"/>
        <v>127.176</v>
      </c>
      <c r="I196" s="74">
        <f t="shared" si="12"/>
        <v>150.06800000000001</v>
      </c>
    </row>
    <row r="197" spans="1:9" x14ac:dyDescent="0.25">
      <c r="A197" s="135" t="s">
        <v>729</v>
      </c>
      <c r="B197" s="103" t="s">
        <v>716</v>
      </c>
      <c r="C197" s="133" t="s">
        <v>534</v>
      </c>
      <c r="D197" s="133">
        <v>610.52</v>
      </c>
      <c r="E197" s="134">
        <v>720.41</v>
      </c>
      <c r="F197" s="74">
        <f t="shared" si="9"/>
        <v>1037.884</v>
      </c>
      <c r="G197" s="74">
        <f t="shared" si="11"/>
        <v>1224.6969999999999</v>
      </c>
      <c r="H197" s="74">
        <f t="shared" si="10"/>
        <v>122.104</v>
      </c>
      <c r="I197" s="74">
        <f t="shared" si="12"/>
        <v>144.08199999999999</v>
      </c>
    </row>
    <row r="198" spans="1:9" x14ac:dyDescent="0.25">
      <c r="A198" s="135" t="s">
        <v>730</v>
      </c>
      <c r="B198" s="103" t="s">
        <v>717</v>
      </c>
      <c r="C198" s="133" t="s">
        <v>534</v>
      </c>
      <c r="D198" s="133">
        <v>340.13</v>
      </c>
      <c r="E198" s="134">
        <v>401.35</v>
      </c>
      <c r="F198" s="74">
        <f t="shared" si="9"/>
        <v>578.221</v>
      </c>
      <c r="G198" s="74">
        <f t="shared" si="11"/>
        <v>682.29500000000007</v>
      </c>
      <c r="H198" s="74">
        <f t="shared" si="10"/>
        <v>68.025999999999996</v>
      </c>
      <c r="I198" s="74">
        <f t="shared" si="12"/>
        <v>80.27000000000001</v>
      </c>
    </row>
    <row r="199" spans="1:9" x14ac:dyDescent="0.25">
      <c r="A199" s="135" t="s">
        <v>731</v>
      </c>
      <c r="B199" s="103" t="s">
        <v>718</v>
      </c>
      <c r="C199" s="133" t="s">
        <v>534</v>
      </c>
      <c r="D199" s="133">
        <v>12317.03</v>
      </c>
      <c r="E199" s="134">
        <v>14534.1</v>
      </c>
      <c r="F199" s="74">
        <f t="shared" si="9"/>
        <v>20938.951000000001</v>
      </c>
      <c r="G199" s="74">
        <f t="shared" si="11"/>
        <v>24707.97</v>
      </c>
      <c r="H199" s="74">
        <f t="shared" si="10"/>
        <v>2463.4060000000004</v>
      </c>
      <c r="I199" s="74">
        <f t="shared" si="12"/>
        <v>2906.82</v>
      </c>
    </row>
    <row r="200" spans="1:9" x14ac:dyDescent="0.25">
      <c r="A200" s="135" t="s">
        <v>732</v>
      </c>
      <c r="B200" s="103" t="s">
        <v>719</v>
      </c>
      <c r="C200" s="133" t="s">
        <v>534</v>
      </c>
      <c r="D200" s="133">
        <v>2654.56</v>
      </c>
      <c r="E200" s="134">
        <v>3132.98</v>
      </c>
      <c r="F200" s="74">
        <f t="shared" si="9"/>
        <v>4512.7519999999995</v>
      </c>
      <c r="G200" s="74">
        <f t="shared" si="11"/>
        <v>5326.0659999999998</v>
      </c>
      <c r="H200" s="74">
        <f t="shared" si="10"/>
        <v>530.91200000000003</v>
      </c>
      <c r="I200" s="74">
        <f t="shared" si="12"/>
        <v>626.596</v>
      </c>
    </row>
    <row r="201" spans="1:9" x14ac:dyDescent="0.25">
      <c r="A201" s="135" t="s">
        <v>733</v>
      </c>
      <c r="B201" s="103" t="s">
        <v>720</v>
      </c>
      <c r="C201" s="133" t="s">
        <v>534</v>
      </c>
      <c r="D201" s="133">
        <v>11593.74</v>
      </c>
      <c r="E201" s="134">
        <v>13680.61</v>
      </c>
      <c r="F201" s="74">
        <f t="shared" si="9"/>
        <v>19709.358</v>
      </c>
      <c r="G201" s="74">
        <f t="shared" si="11"/>
        <v>23257.037</v>
      </c>
      <c r="H201" s="74">
        <f t="shared" si="10"/>
        <v>2318.748</v>
      </c>
      <c r="I201" s="74">
        <f t="shared" si="12"/>
        <v>2736.1220000000003</v>
      </c>
    </row>
    <row r="202" spans="1:9" x14ac:dyDescent="0.25">
      <c r="A202" s="135" t="s">
        <v>734</v>
      </c>
      <c r="B202" s="111" t="s">
        <v>735</v>
      </c>
      <c r="C202" s="133" t="s">
        <v>534</v>
      </c>
      <c r="D202" s="133">
        <v>2800</v>
      </c>
      <c r="E202" s="134">
        <f>D202*1.18</f>
        <v>3304</v>
      </c>
      <c r="F202" s="133">
        <f t="shared" si="9"/>
        <v>4760</v>
      </c>
      <c r="G202" s="74">
        <f t="shared" si="11"/>
        <v>5616.8</v>
      </c>
      <c r="H202" s="133">
        <f t="shared" si="10"/>
        <v>560</v>
      </c>
      <c r="I202" s="74">
        <f t="shared" si="12"/>
        <v>660.80000000000007</v>
      </c>
    </row>
    <row r="203" spans="1:9" x14ac:dyDescent="0.25">
      <c r="A203" s="132"/>
      <c r="B203" s="97"/>
      <c r="D203" s="114"/>
      <c r="E203" s="131"/>
      <c r="F203" s="114"/>
    </row>
    <row r="204" spans="1:9" x14ac:dyDescent="0.25">
      <c r="A204" s="132"/>
      <c r="B204" s="97"/>
      <c r="D204" s="114"/>
      <c r="E204" s="114"/>
      <c r="F204" s="114"/>
    </row>
    <row r="205" spans="1:9" x14ac:dyDescent="0.25">
      <c r="B205" s="136" t="s">
        <v>412</v>
      </c>
      <c r="C205" s="136"/>
      <c r="D205" s="136"/>
      <c r="E205" s="136"/>
    </row>
    <row r="206" spans="1:9" x14ac:dyDescent="0.25">
      <c r="B206" s="136" t="s">
        <v>413</v>
      </c>
      <c r="C206" s="136"/>
      <c r="D206" s="136"/>
      <c r="E206" s="136"/>
    </row>
    <row r="207" spans="1:9" x14ac:dyDescent="0.25">
      <c r="B207" s="136" t="s">
        <v>414</v>
      </c>
      <c r="C207" s="136"/>
      <c r="D207" s="136"/>
      <c r="E207" s="136"/>
    </row>
    <row r="208" spans="1:9" x14ac:dyDescent="0.25">
      <c r="B208" s="136" t="s">
        <v>420</v>
      </c>
      <c r="C208" s="136"/>
      <c r="D208" s="136"/>
      <c r="E208" s="136"/>
    </row>
    <row r="209" spans="2:5" x14ac:dyDescent="0.25">
      <c r="B209" s="136" t="s">
        <v>415</v>
      </c>
      <c r="C209" s="136"/>
      <c r="D209" s="136"/>
      <c r="E209" s="136"/>
    </row>
    <row r="210" spans="2:5" x14ac:dyDescent="0.25">
      <c r="B210" s="136" t="s">
        <v>418</v>
      </c>
      <c r="C210" s="136"/>
      <c r="D210" s="136"/>
      <c r="E210" s="136"/>
    </row>
    <row r="211" spans="2:5" x14ac:dyDescent="0.25">
      <c r="B211" s="136" t="s">
        <v>416</v>
      </c>
      <c r="C211" s="136"/>
      <c r="D211" s="136"/>
      <c r="E211" s="136"/>
    </row>
    <row r="212" spans="2:5" x14ac:dyDescent="0.25">
      <c r="B212" s="136" t="s">
        <v>417</v>
      </c>
      <c r="C212" s="136"/>
      <c r="D212" s="136"/>
      <c r="E212" s="136"/>
    </row>
  </sheetData>
  <mergeCells count="31">
    <mergeCell ref="B208:E208"/>
    <mergeCell ref="B209:E209"/>
    <mergeCell ref="B210:E210"/>
    <mergeCell ref="B211:E211"/>
    <mergeCell ref="B212:E212"/>
    <mergeCell ref="B207:E207"/>
    <mergeCell ref="A31:I31"/>
    <mergeCell ref="A32:I32"/>
    <mergeCell ref="A33:I33"/>
    <mergeCell ref="A34:I34"/>
    <mergeCell ref="A35:A36"/>
    <mergeCell ref="B35:B36"/>
    <mergeCell ref="C35:C36"/>
    <mergeCell ref="D35:I35"/>
    <mergeCell ref="D38:E38"/>
    <mergeCell ref="F38:G38"/>
    <mergeCell ref="H38:I38"/>
    <mergeCell ref="B205:E205"/>
    <mergeCell ref="B206:E206"/>
    <mergeCell ref="A23:B23"/>
    <mergeCell ref="A1:B1"/>
    <mergeCell ref="F1:I1"/>
    <mergeCell ref="A3:B3"/>
    <mergeCell ref="A4:B4"/>
    <mergeCell ref="A5:B5"/>
    <mergeCell ref="A8:C8"/>
    <mergeCell ref="A10:C10"/>
    <mergeCell ref="A11:B11"/>
    <mergeCell ref="A15:B15"/>
    <mergeCell ref="A17:B17"/>
    <mergeCell ref="A22:C2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318"/>
  <sheetViews>
    <sheetView topLeftCell="A143" zoomScale="70" zoomScaleNormal="70" workbookViewId="0">
      <selection activeCell="A9" sqref="A9:I172"/>
    </sheetView>
  </sheetViews>
  <sheetFormatPr defaultRowHeight="15" x14ac:dyDescent="0.25"/>
  <cols>
    <col min="2" max="2" width="58.5703125" customWidth="1"/>
    <col min="5" max="5" width="10.42578125" customWidth="1"/>
    <col min="9" max="9" width="17" customWidth="1"/>
  </cols>
  <sheetData>
    <row r="9" spans="1:9" ht="15" customHeight="1" x14ac:dyDescent="0.25">
      <c r="A9" s="157" t="s">
        <v>6</v>
      </c>
      <c r="B9" s="157"/>
      <c r="C9" s="157"/>
      <c r="D9" s="157"/>
      <c r="E9" s="157"/>
      <c r="F9" s="157"/>
      <c r="G9" s="157"/>
      <c r="H9" s="157"/>
      <c r="I9" s="157"/>
    </row>
    <row r="10" spans="1:9" ht="15" customHeight="1" x14ac:dyDescent="0.25">
      <c r="A10" s="157" t="s">
        <v>430</v>
      </c>
      <c r="B10" s="157"/>
      <c r="C10" s="157"/>
      <c r="D10" s="157"/>
      <c r="E10" s="157"/>
      <c r="F10" s="157"/>
      <c r="G10" s="157"/>
      <c r="H10" s="157"/>
      <c r="I10" s="157"/>
    </row>
    <row r="11" spans="1:9" ht="15" customHeight="1" x14ac:dyDescent="0.25">
      <c r="A11" s="158" t="s">
        <v>537</v>
      </c>
      <c r="B11" s="158"/>
      <c r="C11" s="158"/>
      <c r="D11" s="158"/>
      <c r="E11" s="158"/>
      <c r="F11" s="158"/>
      <c r="G11" s="158"/>
      <c r="H11" s="158"/>
      <c r="I11" s="158"/>
    </row>
    <row r="12" spans="1:9" ht="15" customHeight="1" x14ac:dyDescent="0.25">
      <c r="A12" s="169" t="s">
        <v>8</v>
      </c>
      <c r="B12" s="169"/>
      <c r="C12" s="169"/>
      <c r="D12" s="169"/>
      <c r="E12" s="169"/>
      <c r="F12" s="169"/>
      <c r="G12" s="169"/>
      <c r="H12" s="169"/>
      <c r="I12" s="169"/>
    </row>
    <row r="13" spans="1:9" ht="15" customHeight="1" x14ac:dyDescent="0.25">
      <c r="A13" s="160" t="s">
        <v>0</v>
      </c>
      <c r="B13" s="161" t="s">
        <v>1</v>
      </c>
      <c r="C13" s="162" t="s">
        <v>2</v>
      </c>
      <c r="D13" s="175" t="s">
        <v>5</v>
      </c>
      <c r="E13" s="176"/>
      <c r="F13" s="176"/>
      <c r="G13" s="176"/>
      <c r="H13" s="176"/>
      <c r="I13" s="177"/>
    </row>
    <row r="14" spans="1:9" ht="45" x14ac:dyDescent="0.25">
      <c r="A14" s="160"/>
      <c r="B14" s="161"/>
      <c r="C14" s="162"/>
      <c r="D14" s="71" t="s">
        <v>3</v>
      </c>
      <c r="E14" s="71" t="s">
        <v>4</v>
      </c>
      <c r="F14" s="71" t="s">
        <v>3</v>
      </c>
      <c r="G14" s="71" t="s">
        <v>4</v>
      </c>
      <c r="H14" s="71" t="s">
        <v>3</v>
      </c>
      <c r="I14" s="71" t="s">
        <v>4</v>
      </c>
    </row>
    <row r="15" spans="1:9" x14ac:dyDescent="0.25">
      <c r="A15" s="7">
        <v>1</v>
      </c>
      <c r="B15" s="70">
        <v>2</v>
      </c>
      <c r="C15" s="70">
        <v>3</v>
      </c>
      <c r="D15" s="73">
        <v>4</v>
      </c>
      <c r="E15" s="73">
        <v>5</v>
      </c>
      <c r="F15" s="72">
        <v>6</v>
      </c>
      <c r="G15" s="72">
        <v>7</v>
      </c>
      <c r="H15" s="72">
        <v>8</v>
      </c>
      <c r="I15" s="72">
        <v>9</v>
      </c>
    </row>
    <row r="16" spans="1:9" x14ac:dyDescent="0.25">
      <c r="A16" s="16"/>
      <c r="B16" s="17"/>
      <c r="C16" s="70"/>
      <c r="D16" s="170" t="s">
        <v>427</v>
      </c>
      <c r="E16" s="170"/>
      <c r="F16" s="171" t="s">
        <v>429</v>
      </c>
      <c r="G16" s="172"/>
      <c r="H16" s="182" t="s">
        <v>428</v>
      </c>
      <c r="I16" s="182"/>
    </row>
    <row r="17" spans="1:10" x14ac:dyDescent="0.25">
      <c r="A17" s="102" t="s">
        <v>684</v>
      </c>
      <c r="B17" s="100" t="s">
        <v>663</v>
      </c>
      <c r="C17" s="99"/>
      <c r="D17" s="99"/>
      <c r="E17" s="99"/>
      <c r="F17" s="99"/>
      <c r="G17" s="99"/>
      <c r="H17" s="99"/>
      <c r="I17" s="99"/>
    </row>
    <row r="18" spans="1:10" x14ac:dyDescent="0.25">
      <c r="A18" s="102" t="s">
        <v>10</v>
      </c>
      <c r="B18" s="103" t="s">
        <v>535</v>
      </c>
      <c r="C18" s="74" t="s">
        <v>534</v>
      </c>
      <c r="D18" s="74">
        <v>4790.1400000000003</v>
      </c>
      <c r="E18" s="104">
        <f>D18*1.18</f>
        <v>5652.3652000000002</v>
      </c>
      <c r="F18" s="104">
        <f>D18*1.7</f>
        <v>8143.2380000000003</v>
      </c>
      <c r="G18" s="104">
        <f>E18*1.7</f>
        <v>9609.0208399999992</v>
      </c>
      <c r="H18" s="104">
        <f>D18*0.2</f>
        <v>958.02800000000013</v>
      </c>
      <c r="I18" s="104">
        <f>E18*0.2</f>
        <v>1130.4730400000001</v>
      </c>
      <c r="J18" s="98"/>
    </row>
    <row r="19" spans="1:10" ht="30" x14ac:dyDescent="0.25">
      <c r="A19" s="102" t="s">
        <v>13</v>
      </c>
      <c r="B19" s="103" t="s">
        <v>536</v>
      </c>
      <c r="C19" s="74" t="s">
        <v>534</v>
      </c>
      <c r="D19" s="74">
        <v>837.19</v>
      </c>
      <c r="E19" s="104">
        <f t="shared" ref="E19:E89" si="0">D19*1.18</f>
        <v>987.88419999999996</v>
      </c>
      <c r="F19" s="104">
        <f t="shared" ref="F19:F89" si="1">D19*1.7</f>
        <v>1423.223</v>
      </c>
      <c r="G19" s="104">
        <f t="shared" ref="G19:G89" si="2">E19*1.7</f>
        <v>1679.4031399999999</v>
      </c>
      <c r="H19" s="104">
        <f t="shared" ref="H19:H89" si="3">D19*0.2</f>
        <v>167.43800000000002</v>
      </c>
      <c r="I19" s="104">
        <f t="shared" ref="I19:I89" si="4">E19*0.2</f>
        <v>197.57684</v>
      </c>
      <c r="J19" s="98"/>
    </row>
    <row r="20" spans="1:10" ht="30" x14ac:dyDescent="0.25">
      <c r="A20" s="102" t="s">
        <v>17</v>
      </c>
      <c r="B20" s="103" t="s">
        <v>538</v>
      </c>
      <c r="C20" s="74" t="s">
        <v>534</v>
      </c>
      <c r="D20" s="74">
        <v>1245.6400000000001</v>
      </c>
      <c r="E20" s="104">
        <f t="shared" si="0"/>
        <v>1469.8552</v>
      </c>
      <c r="F20" s="104">
        <f t="shared" si="1"/>
        <v>2117.5880000000002</v>
      </c>
      <c r="G20" s="104">
        <f t="shared" si="2"/>
        <v>2498.7538399999999</v>
      </c>
      <c r="H20" s="104">
        <f t="shared" si="3"/>
        <v>249.12800000000004</v>
      </c>
      <c r="I20" s="104">
        <f t="shared" si="4"/>
        <v>293.97104000000002</v>
      </c>
      <c r="J20" s="98"/>
    </row>
    <row r="21" spans="1:10" x14ac:dyDescent="0.25">
      <c r="A21" s="102" t="s">
        <v>18</v>
      </c>
      <c r="B21" s="103" t="s">
        <v>547</v>
      </c>
      <c r="C21" s="74" t="s">
        <v>534</v>
      </c>
      <c r="D21" s="74">
        <v>1160.1300000000001</v>
      </c>
      <c r="E21" s="104">
        <f t="shared" si="0"/>
        <v>1368.9534000000001</v>
      </c>
      <c r="F21" s="104">
        <f t="shared" si="1"/>
        <v>1972.2210000000002</v>
      </c>
      <c r="G21" s="104">
        <f t="shared" si="2"/>
        <v>2327.2207800000001</v>
      </c>
      <c r="H21" s="104">
        <f t="shared" si="3"/>
        <v>232.02600000000004</v>
      </c>
      <c r="I21" s="104">
        <f t="shared" si="4"/>
        <v>273.79068000000001</v>
      </c>
      <c r="J21" s="98"/>
    </row>
    <row r="22" spans="1:10" x14ac:dyDescent="0.25">
      <c r="A22" s="102" t="s">
        <v>19</v>
      </c>
      <c r="B22" s="103" t="s">
        <v>539</v>
      </c>
      <c r="C22" s="74" t="s">
        <v>534</v>
      </c>
      <c r="D22" s="74">
        <v>1236.1400000000001</v>
      </c>
      <c r="E22" s="104">
        <f t="shared" si="0"/>
        <v>1458.6451999999999</v>
      </c>
      <c r="F22" s="104">
        <f t="shared" si="1"/>
        <v>2101.4380000000001</v>
      </c>
      <c r="G22" s="104">
        <f t="shared" si="2"/>
        <v>2479.6968399999996</v>
      </c>
      <c r="H22" s="104">
        <f t="shared" si="3"/>
        <v>247.22800000000004</v>
      </c>
      <c r="I22" s="104">
        <f t="shared" si="4"/>
        <v>291.72904</v>
      </c>
      <c r="J22" s="98"/>
    </row>
    <row r="23" spans="1:10" x14ac:dyDescent="0.25">
      <c r="A23" s="102" t="s">
        <v>23</v>
      </c>
      <c r="B23" s="103" t="s">
        <v>540</v>
      </c>
      <c r="C23" s="74" t="s">
        <v>534</v>
      </c>
      <c r="D23" s="74">
        <v>2147</v>
      </c>
      <c r="E23" s="104">
        <f t="shared" si="0"/>
        <v>2533.46</v>
      </c>
      <c r="F23" s="104">
        <f t="shared" si="1"/>
        <v>3649.9</v>
      </c>
      <c r="G23" s="104">
        <f t="shared" si="2"/>
        <v>4306.8819999999996</v>
      </c>
      <c r="H23" s="104">
        <f t="shared" si="3"/>
        <v>429.40000000000003</v>
      </c>
      <c r="I23" s="104">
        <f t="shared" si="4"/>
        <v>506.69200000000001</v>
      </c>
      <c r="J23" s="98"/>
    </row>
    <row r="24" spans="1:10" x14ac:dyDescent="0.25">
      <c r="A24" s="102" t="s">
        <v>27</v>
      </c>
      <c r="B24" s="103" t="s">
        <v>541</v>
      </c>
      <c r="C24" s="74" t="s">
        <v>534</v>
      </c>
      <c r="D24" s="74">
        <v>217.07</v>
      </c>
      <c r="E24" s="104">
        <f t="shared" si="0"/>
        <v>256.14259999999996</v>
      </c>
      <c r="F24" s="104">
        <f t="shared" si="1"/>
        <v>369.01900000000001</v>
      </c>
      <c r="G24" s="104">
        <f t="shared" si="2"/>
        <v>435.44241999999991</v>
      </c>
      <c r="H24" s="104">
        <f t="shared" si="3"/>
        <v>43.414000000000001</v>
      </c>
      <c r="I24" s="104">
        <f t="shared" si="4"/>
        <v>51.228519999999996</v>
      </c>
      <c r="J24" s="98"/>
    </row>
    <row r="25" spans="1:10" x14ac:dyDescent="0.25">
      <c r="A25" s="102" t="s">
        <v>26</v>
      </c>
      <c r="B25" s="103" t="s">
        <v>691</v>
      </c>
      <c r="C25" s="74" t="s">
        <v>534</v>
      </c>
      <c r="D25" s="74">
        <v>690.62</v>
      </c>
      <c r="E25" s="104">
        <f t="shared" si="0"/>
        <v>814.9316</v>
      </c>
      <c r="F25" s="104">
        <f t="shared" si="1"/>
        <v>1174.0540000000001</v>
      </c>
      <c r="G25" s="104">
        <f t="shared" si="2"/>
        <v>1385.38372</v>
      </c>
      <c r="H25" s="104">
        <f t="shared" si="3"/>
        <v>138.124</v>
      </c>
      <c r="I25" s="104">
        <f t="shared" si="4"/>
        <v>162.98632000000001</v>
      </c>
      <c r="J25" s="98"/>
    </row>
    <row r="26" spans="1:10" x14ac:dyDescent="0.25">
      <c r="A26" s="102" t="s">
        <v>29</v>
      </c>
      <c r="B26" s="103" t="s">
        <v>692</v>
      </c>
      <c r="C26" s="74" t="s">
        <v>534</v>
      </c>
      <c r="D26" s="74">
        <v>690.62</v>
      </c>
      <c r="E26" s="104">
        <f t="shared" si="0"/>
        <v>814.9316</v>
      </c>
      <c r="F26" s="104">
        <f t="shared" ref="F26" si="5">D26*1.7</f>
        <v>1174.0540000000001</v>
      </c>
      <c r="G26" s="104">
        <f t="shared" ref="G26" si="6">E26*1.7</f>
        <v>1385.38372</v>
      </c>
      <c r="H26" s="104">
        <f t="shared" ref="H26" si="7">D26*0.2</f>
        <v>138.124</v>
      </c>
      <c r="I26" s="104">
        <f t="shared" ref="I26" si="8">E26*0.2</f>
        <v>162.98632000000001</v>
      </c>
      <c r="J26" s="98"/>
    </row>
    <row r="27" spans="1:10" x14ac:dyDescent="0.25">
      <c r="A27" s="102" t="s">
        <v>31</v>
      </c>
      <c r="B27" s="103" t="s">
        <v>693</v>
      </c>
      <c r="C27" s="74" t="s">
        <v>534</v>
      </c>
      <c r="D27" s="74">
        <v>691.62</v>
      </c>
      <c r="E27" s="104">
        <f t="shared" si="0"/>
        <v>816.11159999999995</v>
      </c>
      <c r="F27" s="104">
        <f t="shared" ref="F27" si="9">D27*1.7</f>
        <v>1175.7539999999999</v>
      </c>
      <c r="G27" s="104">
        <f t="shared" ref="G27" si="10">E27*1.7</f>
        <v>1387.3897199999999</v>
      </c>
      <c r="H27" s="104">
        <f t="shared" ref="H27" si="11">D27*0.2</f>
        <v>138.32400000000001</v>
      </c>
      <c r="I27" s="104">
        <f t="shared" ref="I27" si="12">E27*0.2</f>
        <v>163.22232</v>
      </c>
      <c r="J27" s="98"/>
    </row>
    <row r="28" spans="1:10" ht="30" x14ac:dyDescent="0.25">
      <c r="A28" s="102" t="s">
        <v>33</v>
      </c>
      <c r="B28" s="103" t="s">
        <v>703</v>
      </c>
      <c r="C28" s="74" t="s">
        <v>534</v>
      </c>
      <c r="D28" s="74">
        <v>134.86000000000001</v>
      </c>
      <c r="E28" s="104">
        <f t="shared" si="0"/>
        <v>159.13480000000001</v>
      </c>
      <c r="F28" s="104">
        <f t="shared" si="1"/>
        <v>229.26200000000003</v>
      </c>
      <c r="G28" s="104">
        <f t="shared" si="2"/>
        <v>270.52915999999999</v>
      </c>
      <c r="H28" s="104">
        <f t="shared" si="3"/>
        <v>26.972000000000005</v>
      </c>
      <c r="I28" s="104">
        <f t="shared" si="4"/>
        <v>31.826960000000003</v>
      </c>
      <c r="J28" s="98"/>
    </row>
    <row r="29" spans="1:10" x14ac:dyDescent="0.25">
      <c r="A29" s="102" t="s">
        <v>39</v>
      </c>
      <c r="B29" s="103" t="s">
        <v>542</v>
      </c>
      <c r="C29" s="74" t="s">
        <v>534</v>
      </c>
      <c r="D29" s="74">
        <v>86.51</v>
      </c>
      <c r="E29" s="104">
        <f t="shared" si="0"/>
        <v>102.0818</v>
      </c>
      <c r="F29" s="104">
        <f t="shared" si="1"/>
        <v>147.06700000000001</v>
      </c>
      <c r="G29" s="104">
        <f t="shared" si="2"/>
        <v>173.53906000000001</v>
      </c>
      <c r="H29" s="104">
        <f t="shared" si="3"/>
        <v>17.302000000000003</v>
      </c>
      <c r="I29" s="104">
        <f t="shared" si="4"/>
        <v>20.416360000000001</v>
      </c>
      <c r="J29" s="98"/>
    </row>
    <row r="30" spans="1:10" x14ac:dyDescent="0.25">
      <c r="A30" s="102" t="s">
        <v>40</v>
      </c>
      <c r="B30" s="103" t="s">
        <v>543</v>
      </c>
      <c r="C30" s="74" t="s">
        <v>534</v>
      </c>
      <c r="D30" s="74">
        <v>340.98</v>
      </c>
      <c r="E30" s="104">
        <f t="shared" si="0"/>
        <v>402.35640000000001</v>
      </c>
      <c r="F30" s="104">
        <f t="shared" si="1"/>
        <v>579.66600000000005</v>
      </c>
      <c r="G30" s="104">
        <f t="shared" si="2"/>
        <v>684.00588000000005</v>
      </c>
      <c r="H30" s="104">
        <f t="shared" si="3"/>
        <v>68.196000000000012</v>
      </c>
      <c r="I30" s="104">
        <f t="shared" si="4"/>
        <v>80.471280000000007</v>
      </c>
      <c r="J30" s="98"/>
    </row>
    <row r="31" spans="1:10" x14ac:dyDescent="0.25">
      <c r="A31" s="102" t="s">
        <v>42</v>
      </c>
      <c r="B31" s="103" t="s">
        <v>544</v>
      </c>
      <c r="C31" s="74" t="s">
        <v>534</v>
      </c>
      <c r="D31" s="74">
        <v>2730.83</v>
      </c>
      <c r="E31" s="104">
        <f t="shared" si="0"/>
        <v>3222.3793999999998</v>
      </c>
      <c r="F31" s="104">
        <f t="shared" si="1"/>
        <v>4642.4110000000001</v>
      </c>
      <c r="G31" s="104">
        <f t="shared" si="2"/>
        <v>5478.0449799999997</v>
      </c>
      <c r="H31" s="104">
        <f t="shared" si="3"/>
        <v>546.16600000000005</v>
      </c>
      <c r="I31" s="104">
        <f t="shared" si="4"/>
        <v>644.47587999999996</v>
      </c>
      <c r="J31" s="98"/>
    </row>
    <row r="32" spans="1:10" x14ac:dyDescent="0.25">
      <c r="A32" s="102" t="s">
        <v>43</v>
      </c>
      <c r="B32" s="103" t="s">
        <v>545</v>
      </c>
      <c r="C32" s="74" t="s">
        <v>534</v>
      </c>
      <c r="D32" s="74">
        <v>518.17999999999995</v>
      </c>
      <c r="E32" s="104">
        <f t="shared" si="0"/>
        <v>611.4523999999999</v>
      </c>
      <c r="F32" s="104">
        <f t="shared" si="1"/>
        <v>880.90599999999984</v>
      </c>
      <c r="G32" s="104">
        <f t="shared" si="2"/>
        <v>1039.4690799999998</v>
      </c>
      <c r="H32" s="104">
        <f t="shared" si="3"/>
        <v>103.636</v>
      </c>
      <c r="I32" s="104">
        <f t="shared" si="4"/>
        <v>122.29047999999999</v>
      </c>
      <c r="J32" s="98"/>
    </row>
    <row r="33" spans="1:10" x14ac:dyDescent="0.25">
      <c r="A33" s="102" t="s">
        <v>48</v>
      </c>
      <c r="B33" s="103" t="s">
        <v>546</v>
      </c>
      <c r="C33" s="74" t="s">
        <v>534</v>
      </c>
      <c r="D33" s="74">
        <v>1245.6400000000001</v>
      </c>
      <c r="E33" s="104">
        <f t="shared" si="0"/>
        <v>1469.8552</v>
      </c>
      <c r="F33" s="104">
        <f t="shared" si="1"/>
        <v>2117.5880000000002</v>
      </c>
      <c r="G33" s="104">
        <f t="shared" si="2"/>
        <v>2498.7538399999999</v>
      </c>
      <c r="H33" s="104">
        <f t="shared" si="3"/>
        <v>249.12800000000004</v>
      </c>
      <c r="I33" s="104">
        <f t="shared" si="4"/>
        <v>293.97104000000002</v>
      </c>
      <c r="J33" s="98"/>
    </row>
    <row r="34" spans="1:10" x14ac:dyDescent="0.25">
      <c r="A34" s="102" t="s">
        <v>49</v>
      </c>
      <c r="B34" s="103" t="s">
        <v>548</v>
      </c>
      <c r="C34" s="74" t="s">
        <v>534</v>
      </c>
      <c r="D34" s="74">
        <v>882.86</v>
      </c>
      <c r="E34" s="104">
        <f t="shared" si="0"/>
        <v>1041.7747999999999</v>
      </c>
      <c r="F34" s="104">
        <f t="shared" si="1"/>
        <v>1500.8620000000001</v>
      </c>
      <c r="G34" s="104">
        <f t="shared" si="2"/>
        <v>1771.0171599999999</v>
      </c>
      <c r="H34" s="104">
        <f t="shared" si="3"/>
        <v>176.572</v>
      </c>
      <c r="I34" s="104">
        <f t="shared" si="4"/>
        <v>208.35496000000001</v>
      </c>
      <c r="J34" s="98"/>
    </row>
    <row r="35" spans="1:10" x14ac:dyDescent="0.25">
      <c r="A35" s="102" t="s">
        <v>50</v>
      </c>
      <c r="B35" s="103" t="s">
        <v>549</v>
      </c>
      <c r="C35" s="74" t="s">
        <v>534</v>
      </c>
      <c r="D35" s="74">
        <v>1167.99</v>
      </c>
      <c r="E35" s="104">
        <f t="shared" si="0"/>
        <v>1378.2282</v>
      </c>
      <c r="F35" s="104">
        <f t="shared" si="1"/>
        <v>1985.5829999999999</v>
      </c>
      <c r="G35" s="104">
        <f t="shared" si="2"/>
        <v>2342.98794</v>
      </c>
      <c r="H35" s="104">
        <f t="shared" si="3"/>
        <v>233.59800000000001</v>
      </c>
      <c r="I35" s="104">
        <f t="shared" si="4"/>
        <v>275.64564000000001</v>
      </c>
      <c r="J35" s="98"/>
    </row>
    <row r="36" spans="1:10" x14ac:dyDescent="0.25">
      <c r="A36" s="102" t="s">
        <v>51</v>
      </c>
      <c r="B36" s="103" t="s">
        <v>694</v>
      </c>
      <c r="C36" s="74"/>
      <c r="D36" s="74">
        <v>690.62</v>
      </c>
      <c r="E36" s="104">
        <f t="shared" si="0"/>
        <v>814.9316</v>
      </c>
      <c r="F36" s="104">
        <f t="shared" ref="F36" si="13">D36*1.7</f>
        <v>1174.0540000000001</v>
      </c>
      <c r="G36" s="104">
        <f t="shared" ref="G36" si="14">E36*1.7</f>
        <v>1385.38372</v>
      </c>
      <c r="H36" s="104">
        <f t="shared" ref="H36" si="15">D36*0.2</f>
        <v>138.124</v>
      </c>
      <c r="I36" s="104">
        <f t="shared" ref="I36" si="16">E36*0.2</f>
        <v>162.98632000000001</v>
      </c>
      <c r="J36" s="98"/>
    </row>
    <row r="37" spans="1:10" x14ac:dyDescent="0.25">
      <c r="A37" s="102" t="s">
        <v>52</v>
      </c>
      <c r="B37" s="103" t="s">
        <v>550</v>
      </c>
      <c r="C37" s="74" t="s">
        <v>534</v>
      </c>
      <c r="D37" s="74">
        <v>1531.47</v>
      </c>
      <c r="E37" s="104">
        <f t="shared" si="0"/>
        <v>1807.1345999999999</v>
      </c>
      <c r="F37" s="104">
        <f t="shared" si="1"/>
        <v>2603.4989999999998</v>
      </c>
      <c r="G37" s="104">
        <f t="shared" si="2"/>
        <v>3072.1288199999999</v>
      </c>
      <c r="H37" s="104">
        <f t="shared" si="3"/>
        <v>306.29400000000004</v>
      </c>
      <c r="I37" s="104">
        <f t="shared" si="4"/>
        <v>361.42692</v>
      </c>
      <c r="J37" s="98"/>
    </row>
    <row r="38" spans="1:10" x14ac:dyDescent="0.25">
      <c r="A38" s="102" t="s">
        <v>54</v>
      </c>
      <c r="B38" s="103" t="s">
        <v>551</v>
      </c>
      <c r="C38" s="74" t="s">
        <v>534</v>
      </c>
      <c r="D38" s="74">
        <v>158.56</v>
      </c>
      <c r="E38" s="104">
        <f t="shared" si="0"/>
        <v>187.10079999999999</v>
      </c>
      <c r="F38" s="104">
        <f t="shared" si="1"/>
        <v>269.55200000000002</v>
      </c>
      <c r="G38" s="104">
        <f t="shared" si="2"/>
        <v>318.07135999999997</v>
      </c>
      <c r="H38" s="104">
        <f t="shared" si="3"/>
        <v>31.712000000000003</v>
      </c>
      <c r="I38" s="104">
        <f t="shared" si="4"/>
        <v>37.420160000000003</v>
      </c>
      <c r="J38" s="98"/>
    </row>
    <row r="39" spans="1:10" x14ac:dyDescent="0.25">
      <c r="A39" s="102" t="s">
        <v>55</v>
      </c>
      <c r="B39" s="103" t="s">
        <v>38</v>
      </c>
      <c r="C39" s="74" t="s">
        <v>534</v>
      </c>
      <c r="D39" s="74">
        <v>421.85</v>
      </c>
      <c r="E39" s="104">
        <f t="shared" si="0"/>
        <v>497.78300000000002</v>
      </c>
      <c r="F39" s="104">
        <f t="shared" si="1"/>
        <v>717.14499999999998</v>
      </c>
      <c r="G39" s="104">
        <f t="shared" si="2"/>
        <v>846.23109999999997</v>
      </c>
      <c r="H39" s="104">
        <f t="shared" si="3"/>
        <v>84.37</v>
      </c>
      <c r="I39" s="104">
        <f t="shared" si="4"/>
        <v>99.556600000000003</v>
      </c>
      <c r="J39" s="98"/>
    </row>
    <row r="40" spans="1:10" x14ac:dyDescent="0.25">
      <c r="A40" s="102" t="s">
        <v>664</v>
      </c>
      <c r="B40" s="103" t="s">
        <v>552</v>
      </c>
      <c r="C40" s="74" t="s">
        <v>534</v>
      </c>
      <c r="D40" s="74">
        <v>424.11</v>
      </c>
      <c r="E40" s="104">
        <f t="shared" si="0"/>
        <v>500.44979999999998</v>
      </c>
      <c r="F40" s="104">
        <f t="shared" si="1"/>
        <v>720.98699999999997</v>
      </c>
      <c r="G40" s="104">
        <f t="shared" si="2"/>
        <v>850.76465999999994</v>
      </c>
      <c r="H40" s="104">
        <f t="shared" si="3"/>
        <v>84.822000000000003</v>
      </c>
      <c r="I40" s="104">
        <f t="shared" si="4"/>
        <v>100.08996</v>
      </c>
      <c r="J40" s="98"/>
    </row>
    <row r="41" spans="1:10" x14ac:dyDescent="0.25">
      <c r="A41" s="102" t="s">
        <v>69</v>
      </c>
      <c r="B41" s="103" t="s">
        <v>553</v>
      </c>
      <c r="C41" s="74" t="s">
        <v>534</v>
      </c>
      <c r="D41" s="74">
        <v>3253.78</v>
      </c>
      <c r="E41" s="104">
        <f t="shared" si="0"/>
        <v>3839.4603999999999</v>
      </c>
      <c r="F41" s="104">
        <f t="shared" si="1"/>
        <v>5531.4260000000004</v>
      </c>
      <c r="G41" s="104">
        <f t="shared" si="2"/>
        <v>6527.0826799999995</v>
      </c>
      <c r="H41" s="104">
        <f t="shared" si="3"/>
        <v>650.75600000000009</v>
      </c>
      <c r="I41" s="104">
        <f t="shared" si="4"/>
        <v>767.89208000000008</v>
      </c>
      <c r="J41" s="98"/>
    </row>
    <row r="42" spans="1:10" x14ac:dyDescent="0.25">
      <c r="A42" s="102" t="s">
        <v>70</v>
      </c>
      <c r="B42" s="103" t="s">
        <v>554</v>
      </c>
      <c r="C42" s="74" t="s">
        <v>534</v>
      </c>
      <c r="D42" s="74">
        <v>439.19</v>
      </c>
      <c r="E42" s="104">
        <f t="shared" si="0"/>
        <v>518.24419999999998</v>
      </c>
      <c r="F42" s="104">
        <f t="shared" si="1"/>
        <v>746.62299999999993</v>
      </c>
      <c r="G42" s="104">
        <f t="shared" si="2"/>
        <v>881.01513999999997</v>
      </c>
      <c r="H42" s="104">
        <f t="shared" si="3"/>
        <v>87.838000000000008</v>
      </c>
      <c r="I42" s="104">
        <f t="shared" si="4"/>
        <v>103.64884000000001</v>
      </c>
      <c r="J42" s="98"/>
    </row>
    <row r="43" spans="1:10" x14ac:dyDescent="0.25">
      <c r="A43" s="102" t="s">
        <v>71</v>
      </c>
      <c r="B43" s="103" t="s">
        <v>555</v>
      </c>
      <c r="C43" s="74" t="s">
        <v>534</v>
      </c>
      <c r="D43" s="74">
        <v>148.62</v>
      </c>
      <c r="E43" s="104">
        <f t="shared" si="0"/>
        <v>175.3716</v>
      </c>
      <c r="F43" s="104">
        <f t="shared" si="1"/>
        <v>252.654</v>
      </c>
      <c r="G43" s="104">
        <f t="shared" si="2"/>
        <v>298.13171999999997</v>
      </c>
      <c r="H43" s="104">
        <f t="shared" si="3"/>
        <v>29.724000000000004</v>
      </c>
      <c r="I43" s="104">
        <f t="shared" si="4"/>
        <v>35.07432</v>
      </c>
      <c r="J43" s="98"/>
    </row>
    <row r="44" spans="1:10" x14ac:dyDescent="0.25">
      <c r="A44" s="102" t="s">
        <v>72</v>
      </c>
      <c r="B44" s="103" t="s">
        <v>556</v>
      </c>
      <c r="C44" s="74" t="s">
        <v>534</v>
      </c>
      <c r="D44" s="74">
        <v>271.2</v>
      </c>
      <c r="E44" s="104">
        <f t="shared" si="0"/>
        <v>320.01599999999996</v>
      </c>
      <c r="F44" s="104">
        <f t="shared" si="1"/>
        <v>461.03999999999996</v>
      </c>
      <c r="G44" s="104">
        <f t="shared" si="2"/>
        <v>544.02719999999988</v>
      </c>
      <c r="H44" s="104">
        <f t="shared" si="3"/>
        <v>54.24</v>
      </c>
      <c r="I44" s="104">
        <f t="shared" si="4"/>
        <v>64.003199999999993</v>
      </c>
      <c r="J44" s="98"/>
    </row>
    <row r="45" spans="1:10" x14ac:dyDescent="0.25">
      <c r="A45" s="102" t="s">
        <v>73</v>
      </c>
      <c r="B45" s="103" t="s">
        <v>702</v>
      </c>
      <c r="C45" s="74" t="s">
        <v>534</v>
      </c>
      <c r="D45" s="68">
        <v>420.39</v>
      </c>
      <c r="E45" s="104">
        <f t="shared" si="0"/>
        <v>496.06019999999995</v>
      </c>
      <c r="F45" s="104">
        <f t="shared" ref="F45:F46" si="17">D45*1.7</f>
        <v>714.66300000000001</v>
      </c>
      <c r="G45" s="104">
        <f t="shared" ref="G45:G46" si="18">E45*1.7</f>
        <v>843.30233999999984</v>
      </c>
      <c r="H45" s="104">
        <f t="shared" ref="H45:H46" si="19">D45*0.2</f>
        <v>84.078000000000003</v>
      </c>
      <c r="I45" s="104">
        <f t="shared" ref="I45:I46" si="20">E45*0.2</f>
        <v>99.212040000000002</v>
      </c>
      <c r="J45" s="98"/>
    </row>
    <row r="46" spans="1:10" x14ac:dyDescent="0.25">
      <c r="A46" s="102" t="s">
        <v>74</v>
      </c>
      <c r="B46" s="103" t="s">
        <v>106</v>
      </c>
      <c r="C46" s="74" t="s">
        <v>534</v>
      </c>
      <c r="D46" s="68">
        <v>420.39</v>
      </c>
      <c r="E46" s="104">
        <f t="shared" si="0"/>
        <v>496.06019999999995</v>
      </c>
      <c r="F46" s="104">
        <f t="shared" si="17"/>
        <v>714.66300000000001</v>
      </c>
      <c r="G46" s="104">
        <f t="shared" si="18"/>
        <v>843.30233999999984</v>
      </c>
      <c r="H46" s="104">
        <f t="shared" si="19"/>
        <v>84.078000000000003</v>
      </c>
      <c r="I46" s="104">
        <f t="shared" si="20"/>
        <v>99.212040000000002</v>
      </c>
      <c r="J46" s="98"/>
    </row>
    <row r="47" spans="1:10" x14ac:dyDescent="0.25">
      <c r="A47" s="102" t="s">
        <v>75</v>
      </c>
      <c r="B47" s="103" t="s">
        <v>557</v>
      </c>
      <c r="C47" s="74" t="s">
        <v>534</v>
      </c>
      <c r="D47" s="74">
        <v>163.44999999999999</v>
      </c>
      <c r="E47" s="104">
        <f t="shared" si="0"/>
        <v>192.87099999999998</v>
      </c>
      <c r="F47" s="104">
        <f t="shared" si="1"/>
        <v>277.86499999999995</v>
      </c>
      <c r="G47" s="104">
        <f t="shared" si="2"/>
        <v>327.88069999999993</v>
      </c>
      <c r="H47" s="104">
        <f t="shared" si="3"/>
        <v>32.69</v>
      </c>
      <c r="I47" s="104">
        <f t="shared" si="4"/>
        <v>38.574199999999998</v>
      </c>
      <c r="J47" s="98"/>
    </row>
    <row r="48" spans="1:10" ht="30" x14ac:dyDescent="0.25">
      <c r="A48" s="102" t="s">
        <v>76</v>
      </c>
      <c r="B48" s="103" t="s">
        <v>558</v>
      </c>
      <c r="C48" s="74" t="s">
        <v>534</v>
      </c>
      <c r="D48" s="74">
        <v>783.56</v>
      </c>
      <c r="E48" s="104">
        <f t="shared" si="0"/>
        <v>924.60079999999994</v>
      </c>
      <c r="F48" s="104">
        <f t="shared" si="1"/>
        <v>1332.0519999999999</v>
      </c>
      <c r="G48" s="104">
        <f t="shared" si="2"/>
        <v>1571.8213599999999</v>
      </c>
      <c r="H48" s="104">
        <f t="shared" si="3"/>
        <v>156.71199999999999</v>
      </c>
      <c r="I48" s="104">
        <f t="shared" si="4"/>
        <v>184.92016000000001</v>
      </c>
      <c r="J48" s="98"/>
    </row>
    <row r="49" spans="1:10" ht="30" x14ac:dyDescent="0.25">
      <c r="A49" s="102" t="s">
        <v>78</v>
      </c>
      <c r="B49" s="103" t="s">
        <v>559</v>
      </c>
      <c r="C49" s="74" t="s">
        <v>534</v>
      </c>
      <c r="D49" s="74">
        <v>730.68</v>
      </c>
      <c r="E49" s="104">
        <f t="shared" si="0"/>
        <v>862.2023999999999</v>
      </c>
      <c r="F49" s="104">
        <f t="shared" si="1"/>
        <v>1242.1559999999999</v>
      </c>
      <c r="G49" s="104">
        <f t="shared" si="2"/>
        <v>1465.7440799999997</v>
      </c>
      <c r="H49" s="104">
        <f t="shared" si="3"/>
        <v>146.136</v>
      </c>
      <c r="I49" s="104">
        <f t="shared" si="4"/>
        <v>172.44047999999998</v>
      </c>
      <c r="J49" s="98"/>
    </row>
    <row r="50" spans="1:10" x14ac:dyDescent="0.25">
      <c r="A50" s="102" t="s">
        <v>143</v>
      </c>
      <c r="B50" s="103" t="s">
        <v>560</v>
      </c>
      <c r="C50" s="74" t="s">
        <v>534</v>
      </c>
      <c r="D50" s="74">
        <v>1452.87</v>
      </c>
      <c r="E50" s="104">
        <f t="shared" si="0"/>
        <v>1714.3865999999998</v>
      </c>
      <c r="F50" s="104">
        <f t="shared" si="1"/>
        <v>2469.8789999999999</v>
      </c>
      <c r="G50" s="104">
        <f t="shared" si="2"/>
        <v>2914.4572199999998</v>
      </c>
      <c r="H50" s="104">
        <f t="shared" si="3"/>
        <v>290.57400000000001</v>
      </c>
      <c r="I50" s="104">
        <f t="shared" si="4"/>
        <v>342.87732</v>
      </c>
      <c r="J50" s="98"/>
    </row>
    <row r="51" spans="1:10" x14ac:dyDescent="0.25">
      <c r="A51" s="102" t="s">
        <v>144</v>
      </c>
      <c r="B51" s="103" t="s">
        <v>561</v>
      </c>
      <c r="C51" s="74" t="s">
        <v>534</v>
      </c>
      <c r="D51" s="74">
        <v>1782.83</v>
      </c>
      <c r="E51" s="104">
        <f t="shared" si="0"/>
        <v>2103.7393999999999</v>
      </c>
      <c r="F51" s="104">
        <f t="shared" si="1"/>
        <v>3030.8109999999997</v>
      </c>
      <c r="G51" s="104">
        <f t="shared" si="2"/>
        <v>3576.3569799999996</v>
      </c>
      <c r="H51" s="104">
        <f t="shared" si="3"/>
        <v>356.56600000000003</v>
      </c>
      <c r="I51" s="104">
        <f t="shared" si="4"/>
        <v>420.74788000000001</v>
      </c>
      <c r="J51" s="98"/>
    </row>
    <row r="52" spans="1:10" x14ac:dyDescent="0.25">
      <c r="A52" s="102" t="s">
        <v>145</v>
      </c>
      <c r="B52" s="103" t="s">
        <v>562</v>
      </c>
      <c r="C52" s="74" t="s">
        <v>534</v>
      </c>
      <c r="D52" s="74">
        <v>2326.9899999999998</v>
      </c>
      <c r="E52" s="104">
        <f t="shared" si="0"/>
        <v>2745.8481999999995</v>
      </c>
      <c r="F52" s="104">
        <f t="shared" si="1"/>
        <v>3955.8829999999994</v>
      </c>
      <c r="G52" s="104">
        <f t="shared" si="2"/>
        <v>4667.9419399999988</v>
      </c>
      <c r="H52" s="104">
        <f t="shared" si="3"/>
        <v>465.39799999999997</v>
      </c>
      <c r="I52" s="104">
        <f t="shared" si="4"/>
        <v>549.16963999999996</v>
      </c>
      <c r="J52" s="98"/>
    </row>
    <row r="53" spans="1:10" x14ac:dyDescent="0.25">
      <c r="A53" s="102" t="s">
        <v>146</v>
      </c>
      <c r="B53" s="103" t="s">
        <v>563</v>
      </c>
      <c r="C53" s="74" t="s">
        <v>534</v>
      </c>
      <c r="D53" s="74">
        <v>1523.73</v>
      </c>
      <c r="E53" s="104">
        <f t="shared" si="0"/>
        <v>1798.0013999999999</v>
      </c>
      <c r="F53" s="104">
        <f t="shared" si="1"/>
        <v>2590.3409999999999</v>
      </c>
      <c r="G53" s="104">
        <f t="shared" si="2"/>
        <v>3056.6023799999998</v>
      </c>
      <c r="H53" s="104">
        <f t="shared" si="3"/>
        <v>304.74600000000004</v>
      </c>
      <c r="I53" s="104">
        <f t="shared" si="4"/>
        <v>359.60028</v>
      </c>
      <c r="J53" s="98"/>
    </row>
    <row r="54" spans="1:10" ht="30" x14ac:dyDescent="0.25">
      <c r="A54" s="102" t="s">
        <v>147</v>
      </c>
      <c r="B54" s="103" t="s">
        <v>701</v>
      </c>
      <c r="C54" s="74" t="s">
        <v>131</v>
      </c>
      <c r="D54" s="68">
        <v>1016.95</v>
      </c>
      <c r="E54" s="104">
        <f t="shared" si="0"/>
        <v>1200.001</v>
      </c>
      <c r="F54" s="104">
        <f t="shared" ref="F54:F55" si="21">D54*1.7</f>
        <v>1728.8150000000001</v>
      </c>
      <c r="G54" s="104">
        <f t="shared" ref="G54:G55" si="22">E54*1.7</f>
        <v>2040.0016999999998</v>
      </c>
      <c r="H54" s="104">
        <f t="shared" ref="H54:H55" si="23">D54*0.2</f>
        <v>203.39000000000001</v>
      </c>
      <c r="I54" s="104">
        <f t="shared" ref="I54:I55" si="24">E54*0.2</f>
        <v>240.00020000000001</v>
      </c>
      <c r="J54" s="98"/>
    </row>
    <row r="55" spans="1:10" ht="30" x14ac:dyDescent="0.25">
      <c r="A55" s="102" t="s">
        <v>148</v>
      </c>
      <c r="B55" s="103" t="s">
        <v>700</v>
      </c>
      <c r="C55" s="74" t="s">
        <v>131</v>
      </c>
      <c r="D55" s="68">
        <v>1230</v>
      </c>
      <c r="E55" s="104">
        <f t="shared" si="0"/>
        <v>1451.3999999999999</v>
      </c>
      <c r="F55" s="104">
        <f t="shared" si="21"/>
        <v>2091</v>
      </c>
      <c r="G55" s="104">
        <f t="shared" si="22"/>
        <v>2467.3799999999997</v>
      </c>
      <c r="H55" s="104">
        <f t="shared" si="23"/>
        <v>246</v>
      </c>
      <c r="I55" s="104">
        <f t="shared" si="24"/>
        <v>290.27999999999997</v>
      </c>
      <c r="J55" s="98"/>
    </row>
    <row r="56" spans="1:10" x14ac:dyDescent="0.25">
      <c r="A56" s="102" t="s">
        <v>149</v>
      </c>
      <c r="B56" s="103" t="s">
        <v>698</v>
      </c>
      <c r="C56" s="74"/>
      <c r="D56" s="74">
        <v>659.54</v>
      </c>
      <c r="E56" s="104">
        <f t="shared" si="0"/>
        <v>778.2571999999999</v>
      </c>
      <c r="F56" s="104">
        <f t="shared" si="1"/>
        <v>1121.2179999999998</v>
      </c>
      <c r="G56" s="104">
        <f t="shared" si="2"/>
        <v>1323.0372399999999</v>
      </c>
      <c r="H56" s="104">
        <f t="shared" si="3"/>
        <v>131.90799999999999</v>
      </c>
      <c r="I56" s="104">
        <f t="shared" si="4"/>
        <v>155.65143999999998</v>
      </c>
      <c r="J56" s="98"/>
    </row>
    <row r="57" spans="1:10" ht="30" x14ac:dyDescent="0.25">
      <c r="A57" s="102" t="s">
        <v>150</v>
      </c>
      <c r="B57" s="103" t="s">
        <v>564</v>
      </c>
      <c r="C57" s="74" t="s">
        <v>565</v>
      </c>
      <c r="D57" s="74">
        <v>7063.4</v>
      </c>
      <c r="E57" s="104">
        <f t="shared" si="0"/>
        <v>8334.8119999999999</v>
      </c>
      <c r="F57" s="104">
        <f t="shared" si="1"/>
        <v>12007.779999999999</v>
      </c>
      <c r="G57" s="104">
        <f t="shared" si="2"/>
        <v>14169.180399999999</v>
      </c>
      <c r="H57" s="104">
        <f t="shared" si="3"/>
        <v>1412.68</v>
      </c>
      <c r="I57" s="104">
        <f t="shared" si="4"/>
        <v>1666.9624000000001</v>
      </c>
      <c r="J57" s="98"/>
    </row>
    <row r="58" spans="1:10" ht="30" x14ac:dyDescent="0.25">
      <c r="A58" s="102" t="s">
        <v>151</v>
      </c>
      <c r="B58" s="103" t="s">
        <v>697</v>
      </c>
      <c r="C58" s="74" t="s">
        <v>534</v>
      </c>
      <c r="D58" s="74">
        <v>1667.24</v>
      </c>
      <c r="E58" s="104">
        <f t="shared" si="0"/>
        <v>1967.3431999999998</v>
      </c>
      <c r="F58" s="104">
        <f t="shared" si="1"/>
        <v>2834.308</v>
      </c>
      <c r="G58" s="104">
        <f t="shared" si="2"/>
        <v>3344.4834399999995</v>
      </c>
      <c r="H58" s="104">
        <f t="shared" si="3"/>
        <v>333.44800000000004</v>
      </c>
      <c r="I58" s="104">
        <f t="shared" si="4"/>
        <v>393.46863999999999</v>
      </c>
      <c r="J58" s="98"/>
    </row>
    <row r="59" spans="1:10" x14ac:dyDescent="0.25">
      <c r="A59" s="102" t="s">
        <v>152</v>
      </c>
      <c r="B59" s="103" t="s">
        <v>577</v>
      </c>
      <c r="C59" s="74" t="s">
        <v>534</v>
      </c>
      <c r="D59" s="74">
        <v>2025.81</v>
      </c>
      <c r="E59" s="104">
        <f t="shared" si="0"/>
        <v>2390.4557999999997</v>
      </c>
      <c r="F59" s="104">
        <f t="shared" si="1"/>
        <v>3443.877</v>
      </c>
      <c r="G59" s="104">
        <f t="shared" si="2"/>
        <v>4063.7748599999995</v>
      </c>
      <c r="H59" s="104">
        <f t="shared" si="3"/>
        <v>405.16200000000003</v>
      </c>
      <c r="I59" s="104">
        <f t="shared" si="4"/>
        <v>478.09115999999995</v>
      </c>
      <c r="J59" s="98"/>
    </row>
    <row r="60" spans="1:10" ht="45" x14ac:dyDescent="0.25">
      <c r="A60" s="102" t="s">
        <v>153</v>
      </c>
      <c r="B60" s="103" t="s">
        <v>568</v>
      </c>
      <c r="C60" s="74" t="s">
        <v>534</v>
      </c>
      <c r="D60" s="74">
        <v>1141.1400000000001</v>
      </c>
      <c r="E60" s="104">
        <f t="shared" si="0"/>
        <v>1346.5452</v>
      </c>
      <c r="F60" s="104">
        <f t="shared" si="1"/>
        <v>1939.9380000000001</v>
      </c>
      <c r="G60" s="104">
        <f t="shared" si="2"/>
        <v>2289.1268399999999</v>
      </c>
      <c r="H60" s="104">
        <f t="shared" si="3"/>
        <v>228.22800000000004</v>
      </c>
      <c r="I60" s="104">
        <f t="shared" si="4"/>
        <v>269.30904000000004</v>
      </c>
      <c r="J60" s="98"/>
    </row>
    <row r="61" spans="1:10" x14ac:dyDescent="0.25">
      <c r="A61" s="102" t="s">
        <v>154</v>
      </c>
      <c r="B61" s="103" t="s">
        <v>566</v>
      </c>
      <c r="C61" s="74" t="s">
        <v>534</v>
      </c>
      <c r="D61" s="74">
        <v>139.26</v>
      </c>
      <c r="E61" s="104">
        <f t="shared" si="0"/>
        <v>164.32679999999999</v>
      </c>
      <c r="F61" s="104">
        <f t="shared" si="1"/>
        <v>236.74199999999999</v>
      </c>
      <c r="G61" s="104">
        <f t="shared" si="2"/>
        <v>279.35555999999997</v>
      </c>
      <c r="H61" s="104">
        <f t="shared" si="3"/>
        <v>27.852</v>
      </c>
      <c r="I61" s="104">
        <f t="shared" si="4"/>
        <v>32.865360000000003</v>
      </c>
      <c r="J61" s="98"/>
    </row>
    <row r="62" spans="1:10" x14ac:dyDescent="0.25">
      <c r="A62" s="102" t="s">
        <v>155</v>
      </c>
      <c r="B62" s="103" t="s">
        <v>567</v>
      </c>
      <c r="C62" s="74" t="s">
        <v>534</v>
      </c>
      <c r="D62" s="74">
        <v>114.42</v>
      </c>
      <c r="E62" s="104">
        <f t="shared" si="0"/>
        <v>135.01560000000001</v>
      </c>
      <c r="F62" s="104">
        <f t="shared" si="1"/>
        <v>194.51400000000001</v>
      </c>
      <c r="G62" s="104">
        <f t="shared" si="2"/>
        <v>229.52652</v>
      </c>
      <c r="H62" s="104">
        <f t="shared" si="3"/>
        <v>22.884</v>
      </c>
      <c r="I62" s="104">
        <f t="shared" si="4"/>
        <v>27.003120000000003</v>
      </c>
      <c r="J62" s="98"/>
    </row>
    <row r="63" spans="1:10" x14ac:dyDescent="0.25">
      <c r="A63" s="102" t="s">
        <v>156</v>
      </c>
      <c r="B63" s="103" t="s">
        <v>569</v>
      </c>
      <c r="C63" s="74" t="s">
        <v>534</v>
      </c>
      <c r="D63" s="74">
        <v>173.98</v>
      </c>
      <c r="E63" s="104">
        <f t="shared" si="0"/>
        <v>205.29639999999998</v>
      </c>
      <c r="F63" s="104">
        <f t="shared" si="1"/>
        <v>295.76599999999996</v>
      </c>
      <c r="G63" s="104">
        <f t="shared" si="2"/>
        <v>349.00387999999992</v>
      </c>
      <c r="H63" s="104">
        <f t="shared" si="3"/>
        <v>34.795999999999999</v>
      </c>
      <c r="I63" s="104">
        <f t="shared" si="4"/>
        <v>41.059280000000001</v>
      </c>
      <c r="J63" s="98"/>
    </row>
    <row r="64" spans="1:10" x14ac:dyDescent="0.25">
      <c r="A64" s="102" t="s">
        <v>157</v>
      </c>
      <c r="B64" s="103" t="s">
        <v>570</v>
      </c>
      <c r="C64" s="74" t="s">
        <v>534</v>
      </c>
      <c r="D64" s="74">
        <v>252.65</v>
      </c>
      <c r="E64" s="104">
        <f t="shared" si="0"/>
        <v>298.12700000000001</v>
      </c>
      <c r="F64" s="104">
        <f t="shared" si="1"/>
        <v>429.505</v>
      </c>
      <c r="G64" s="104">
        <f t="shared" si="2"/>
        <v>506.8159</v>
      </c>
      <c r="H64" s="104">
        <f t="shared" si="3"/>
        <v>50.53</v>
      </c>
      <c r="I64" s="104">
        <f t="shared" si="4"/>
        <v>59.625400000000006</v>
      </c>
      <c r="J64" s="98"/>
    </row>
    <row r="65" spans="1:10" ht="30" x14ac:dyDescent="0.25">
      <c r="A65" s="102" t="s">
        <v>158</v>
      </c>
      <c r="B65" s="103" t="s">
        <v>571</v>
      </c>
      <c r="C65" s="74" t="s">
        <v>534</v>
      </c>
      <c r="D65" s="74">
        <v>3264.76</v>
      </c>
      <c r="E65" s="104">
        <f t="shared" si="0"/>
        <v>3852.4168</v>
      </c>
      <c r="F65" s="104">
        <f t="shared" si="1"/>
        <v>5550.0920000000006</v>
      </c>
      <c r="G65" s="104">
        <f t="shared" si="2"/>
        <v>6549.1085599999997</v>
      </c>
      <c r="H65" s="104">
        <f t="shared" si="3"/>
        <v>652.95200000000011</v>
      </c>
      <c r="I65" s="104">
        <f t="shared" si="4"/>
        <v>770.48336000000006</v>
      </c>
      <c r="J65" s="98"/>
    </row>
    <row r="66" spans="1:10" ht="30" x14ac:dyDescent="0.25">
      <c r="A66" s="102" t="s">
        <v>159</v>
      </c>
      <c r="B66" s="103" t="s">
        <v>572</v>
      </c>
      <c r="C66" s="74" t="s">
        <v>534</v>
      </c>
      <c r="D66" s="74">
        <v>3279.92</v>
      </c>
      <c r="E66" s="104">
        <f t="shared" si="0"/>
        <v>3870.3055999999997</v>
      </c>
      <c r="F66" s="104">
        <f t="shared" si="1"/>
        <v>5575.8639999999996</v>
      </c>
      <c r="G66" s="104">
        <f t="shared" si="2"/>
        <v>6579.5195199999989</v>
      </c>
      <c r="H66" s="104">
        <f t="shared" si="3"/>
        <v>655.98400000000004</v>
      </c>
      <c r="I66" s="104">
        <f t="shared" si="4"/>
        <v>774.06111999999996</v>
      </c>
      <c r="J66" s="98"/>
    </row>
    <row r="67" spans="1:10" ht="30" x14ac:dyDescent="0.25">
      <c r="A67" s="102" t="s">
        <v>160</v>
      </c>
      <c r="B67" s="103" t="s">
        <v>579</v>
      </c>
      <c r="C67" s="74" t="s">
        <v>534</v>
      </c>
      <c r="D67" s="74">
        <v>3293.01</v>
      </c>
      <c r="E67" s="104">
        <f t="shared" si="0"/>
        <v>3885.7518</v>
      </c>
      <c r="F67" s="104">
        <f t="shared" si="1"/>
        <v>5598.1170000000002</v>
      </c>
      <c r="G67" s="104">
        <f t="shared" si="2"/>
        <v>6605.7780599999996</v>
      </c>
      <c r="H67" s="104">
        <f t="shared" si="3"/>
        <v>658.60200000000009</v>
      </c>
      <c r="I67" s="104">
        <f t="shared" si="4"/>
        <v>777.15036000000009</v>
      </c>
      <c r="J67" s="98"/>
    </row>
    <row r="68" spans="1:10" ht="30" x14ac:dyDescent="0.25">
      <c r="A68" s="102" t="s">
        <v>161</v>
      </c>
      <c r="B68" s="103" t="s">
        <v>573</v>
      </c>
      <c r="C68" s="74" t="s">
        <v>575</v>
      </c>
      <c r="D68" s="74">
        <v>903.38</v>
      </c>
      <c r="E68" s="104">
        <f t="shared" si="0"/>
        <v>1065.9884</v>
      </c>
      <c r="F68" s="104">
        <f t="shared" si="1"/>
        <v>1535.7459999999999</v>
      </c>
      <c r="G68" s="104">
        <f t="shared" si="2"/>
        <v>1812.1802799999998</v>
      </c>
      <c r="H68" s="104">
        <f t="shared" si="3"/>
        <v>180.67600000000002</v>
      </c>
      <c r="I68" s="104">
        <f t="shared" si="4"/>
        <v>213.19767999999999</v>
      </c>
      <c r="J68" s="98"/>
    </row>
    <row r="69" spans="1:10" ht="30" x14ac:dyDescent="0.25">
      <c r="A69" s="102" t="s">
        <v>162</v>
      </c>
      <c r="B69" s="103" t="s">
        <v>574</v>
      </c>
      <c r="C69" s="74" t="s">
        <v>575</v>
      </c>
      <c r="D69" s="74">
        <v>1113.9000000000001</v>
      </c>
      <c r="E69" s="104">
        <f t="shared" si="0"/>
        <v>1314.402</v>
      </c>
      <c r="F69" s="104">
        <f t="shared" si="1"/>
        <v>1893.63</v>
      </c>
      <c r="G69" s="104">
        <f t="shared" si="2"/>
        <v>2234.4834000000001</v>
      </c>
      <c r="H69" s="104">
        <f t="shared" si="3"/>
        <v>222.78000000000003</v>
      </c>
      <c r="I69" s="104">
        <f t="shared" si="4"/>
        <v>262.88040000000001</v>
      </c>
      <c r="J69" s="98"/>
    </row>
    <row r="70" spans="1:10" x14ac:dyDescent="0.25">
      <c r="A70" s="102" t="s">
        <v>163</v>
      </c>
      <c r="B70" s="103" t="s">
        <v>576</v>
      </c>
      <c r="C70" s="74" t="s">
        <v>534</v>
      </c>
      <c r="D70" s="74">
        <v>1855.1</v>
      </c>
      <c r="E70" s="104">
        <f t="shared" si="0"/>
        <v>2189.0179999999996</v>
      </c>
      <c r="F70" s="104">
        <f t="shared" si="1"/>
        <v>3153.6699999999996</v>
      </c>
      <c r="G70" s="104">
        <f t="shared" si="2"/>
        <v>3721.3305999999993</v>
      </c>
      <c r="H70" s="104">
        <f t="shared" si="3"/>
        <v>371.02</v>
      </c>
      <c r="I70" s="104">
        <f t="shared" si="4"/>
        <v>437.80359999999996</v>
      </c>
      <c r="J70" s="98"/>
    </row>
    <row r="71" spans="1:10" x14ac:dyDescent="0.25">
      <c r="A71" s="102" t="s">
        <v>164</v>
      </c>
      <c r="B71" s="103" t="s">
        <v>578</v>
      </c>
      <c r="C71" s="74"/>
      <c r="D71" s="74">
        <v>158.56</v>
      </c>
      <c r="E71" s="104">
        <f t="shared" si="0"/>
        <v>187.10079999999999</v>
      </c>
      <c r="F71" s="104">
        <f t="shared" si="1"/>
        <v>269.55200000000002</v>
      </c>
      <c r="G71" s="104">
        <f t="shared" si="2"/>
        <v>318.07135999999997</v>
      </c>
      <c r="H71" s="104">
        <f t="shared" si="3"/>
        <v>31.712000000000003</v>
      </c>
      <c r="I71" s="104">
        <f t="shared" si="4"/>
        <v>37.420160000000003</v>
      </c>
      <c r="J71" s="98"/>
    </row>
    <row r="72" spans="1:10" x14ac:dyDescent="0.25">
      <c r="A72" s="102" t="s">
        <v>165</v>
      </c>
      <c r="B72" s="103" t="s">
        <v>580</v>
      </c>
      <c r="C72" s="74" t="s">
        <v>575</v>
      </c>
      <c r="D72" s="74">
        <v>109.71</v>
      </c>
      <c r="E72" s="104">
        <f t="shared" si="0"/>
        <v>129.45779999999999</v>
      </c>
      <c r="F72" s="104">
        <f t="shared" si="1"/>
        <v>186.50699999999998</v>
      </c>
      <c r="G72" s="104">
        <f t="shared" si="2"/>
        <v>220.07825999999997</v>
      </c>
      <c r="H72" s="104">
        <f t="shared" si="3"/>
        <v>21.942</v>
      </c>
      <c r="I72" s="104">
        <f t="shared" si="4"/>
        <v>25.891559999999998</v>
      </c>
      <c r="J72" s="98"/>
    </row>
    <row r="73" spans="1:10" x14ac:dyDescent="0.25">
      <c r="A73" s="102" t="s">
        <v>166</v>
      </c>
      <c r="B73" s="103" t="s">
        <v>581</v>
      </c>
      <c r="C73" s="74" t="s">
        <v>534</v>
      </c>
      <c r="D73" s="74">
        <v>166.2</v>
      </c>
      <c r="E73" s="104">
        <f t="shared" si="0"/>
        <v>196.11599999999999</v>
      </c>
      <c r="F73" s="104">
        <f t="shared" si="1"/>
        <v>282.53999999999996</v>
      </c>
      <c r="G73" s="104">
        <f t="shared" si="2"/>
        <v>333.39719999999994</v>
      </c>
      <c r="H73" s="104">
        <f t="shared" si="3"/>
        <v>33.24</v>
      </c>
      <c r="I73" s="104">
        <f t="shared" si="4"/>
        <v>39.223199999999999</v>
      </c>
      <c r="J73" s="98"/>
    </row>
    <row r="74" spans="1:10" x14ac:dyDescent="0.25">
      <c r="A74" s="102" t="s">
        <v>167</v>
      </c>
      <c r="B74" s="103" t="s">
        <v>699</v>
      </c>
      <c r="C74" s="74" t="s">
        <v>534</v>
      </c>
      <c r="D74" s="74">
        <v>986.07</v>
      </c>
      <c r="E74" s="104">
        <f t="shared" si="0"/>
        <v>1163.5626</v>
      </c>
      <c r="F74" s="104">
        <f t="shared" si="1"/>
        <v>1676.319</v>
      </c>
      <c r="G74" s="104">
        <f t="shared" si="2"/>
        <v>1978.0564199999999</v>
      </c>
      <c r="H74" s="104">
        <f t="shared" si="3"/>
        <v>197.21400000000003</v>
      </c>
      <c r="I74" s="104">
        <f t="shared" si="4"/>
        <v>232.71252000000001</v>
      </c>
      <c r="J74" s="98"/>
    </row>
    <row r="75" spans="1:10" x14ac:dyDescent="0.25">
      <c r="A75" s="102" t="s">
        <v>168</v>
      </c>
      <c r="B75" s="103" t="s">
        <v>582</v>
      </c>
      <c r="C75" s="74" t="s">
        <v>534</v>
      </c>
      <c r="D75" s="74">
        <v>367.94</v>
      </c>
      <c r="E75" s="104">
        <f t="shared" si="0"/>
        <v>434.16919999999999</v>
      </c>
      <c r="F75" s="104">
        <f t="shared" si="1"/>
        <v>625.49799999999993</v>
      </c>
      <c r="G75" s="104">
        <f t="shared" si="2"/>
        <v>738.08763999999996</v>
      </c>
      <c r="H75" s="104">
        <f t="shared" si="3"/>
        <v>73.588000000000008</v>
      </c>
      <c r="I75" s="104">
        <f t="shared" si="4"/>
        <v>86.833840000000009</v>
      </c>
      <c r="J75" s="98"/>
    </row>
    <row r="76" spans="1:10" x14ac:dyDescent="0.25">
      <c r="A76" s="102" t="s">
        <v>169</v>
      </c>
      <c r="B76" s="103" t="s">
        <v>583</v>
      </c>
      <c r="C76" s="74" t="s">
        <v>584</v>
      </c>
      <c r="D76" s="74">
        <v>46.52</v>
      </c>
      <c r="E76" s="104">
        <f t="shared" si="0"/>
        <v>54.893599999999999</v>
      </c>
      <c r="F76" s="104">
        <f t="shared" si="1"/>
        <v>79.084000000000003</v>
      </c>
      <c r="G76" s="104">
        <f t="shared" si="2"/>
        <v>93.319119999999998</v>
      </c>
      <c r="H76" s="104">
        <f t="shared" si="3"/>
        <v>9.3040000000000003</v>
      </c>
      <c r="I76" s="104">
        <f t="shared" si="4"/>
        <v>10.978720000000001</v>
      </c>
      <c r="J76" s="98"/>
    </row>
    <row r="77" spans="1:10" x14ac:dyDescent="0.25">
      <c r="A77" s="102" t="s">
        <v>170</v>
      </c>
      <c r="B77" s="103" t="s">
        <v>585</v>
      </c>
      <c r="C77" s="74" t="s">
        <v>584</v>
      </c>
      <c r="D77" s="74">
        <v>67.760000000000005</v>
      </c>
      <c r="E77" s="104">
        <f t="shared" si="0"/>
        <v>79.956800000000001</v>
      </c>
      <c r="F77" s="104">
        <f t="shared" si="1"/>
        <v>115.19200000000001</v>
      </c>
      <c r="G77" s="104">
        <f t="shared" si="2"/>
        <v>135.92655999999999</v>
      </c>
      <c r="H77" s="104">
        <f t="shared" si="3"/>
        <v>13.552000000000001</v>
      </c>
      <c r="I77" s="104">
        <f t="shared" si="4"/>
        <v>15.99136</v>
      </c>
      <c r="J77" s="98"/>
    </row>
    <row r="78" spans="1:10" x14ac:dyDescent="0.25">
      <c r="A78" s="102" t="s">
        <v>171</v>
      </c>
      <c r="B78" s="103" t="s">
        <v>586</v>
      </c>
      <c r="C78" s="74" t="s">
        <v>534</v>
      </c>
      <c r="D78" s="74">
        <v>282.32</v>
      </c>
      <c r="E78" s="104">
        <f t="shared" si="0"/>
        <v>333.13759999999996</v>
      </c>
      <c r="F78" s="104">
        <f t="shared" si="1"/>
        <v>479.94399999999996</v>
      </c>
      <c r="G78" s="104">
        <f t="shared" si="2"/>
        <v>566.33391999999992</v>
      </c>
      <c r="H78" s="104">
        <f t="shared" si="3"/>
        <v>56.463999999999999</v>
      </c>
      <c r="I78" s="104">
        <f t="shared" si="4"/>
        <v>66.62751999999999</v>
      </c>
      <c r="J78" s="98"/>
    </row>
    <row r="79" spans="1:10" x14ac:dyDescent="0.25">
      <c r="A79" s="102" t="s">
        <v>172</v>
      </c>
      <c r="B79" s="103" t="s">
        <v>587</v>
      </c>
      <c r="C79" s="74" t="s">
        <v>575</v>
      </c>
      <c r="D79" s="74">
        <v>1106.17</v>
      </c>
      <c r="E79" s="104">
        <f t="shared" si="0"/>
        <v>1305.2806</v>
      </c>
      <c r="F79" s="104">
        <f t="shared" si="1"/>
        <v>1880.489</v>
      </c>
      <c r="G79" s="104">
        <f t="shared" si="2"/>
        <v>2218.9770199999998</v>
      </c>
      <c r="H79" s="104">
        <f t="shared" si="3"/>
        <v>221.23400000000004</v>
      </c>
      <c r="I79" s="104">
        <f t="shared" si="4"/>
        <v>261.05612000000002</v>
      </c>
      <c r="J79" s="98"/>
    </row>
    <row r="80" spans="1:10" x14ac:dyDescent="0.25">
      <c r="A80" s="102" t="s">
        <v>174</v>
      </c>
      <c r="B80" s="103" t="s">
        <v>588</v>
      </c>
      <c r="C80" s="74" t="s">
        <v>534</v>
      </c>
      <c r="D80" s="74">
        <v>751.01</v>
      </c>
      <c r="E80" s="104">
        <f t="shared" si="0"/>
        <v>886.19179999999994</v>
      </c>
      <c r="F80" s="104">
        <f t="shared" si="1"/>
        <v>1276.7169999999999</v>
      </c>
      <c r="G80" s="104">
        <f t="shared" si="2"/>
        <v>1506.5260599999999</v>
      </c>
      <c r="H80" s="104">
        <f t="shared" si="3"/>
        <v>150.202</v>
      </c>
      <c r="I80" s="104">
        <f t="shared" si="4"/>
        <v>177.23836</v>
      </c>
      <c r="J80" s="98"/>
    </row>
    <row r="81" spans="1:10" x14ac:dyDescent="0.25">
      <c r="A81" s="101" t="s">
        <v>685</v>
      </c>
      <c r="B81" s="105" t="s">
        <v>589</v>
      </c>
      <c r="C81" s="74"/>
      <c r="D81" s="74"/>
      <c r="E81" s="104"/>
      <c r="F81" s="104"/>
      <c r="G81" s="104"/>
      <c r="H81" s="104"/>
      <c r="I81" s="104"/>
      <c r="J81" s="98"/>
    </row>
    <row r="82" spans="1:10" x14ac:dyDescent="0.25">
      <c r="A82" s="101" t="s">
        <v>665</v>
      </c>
      <c r="B82" s="106" t="s">
        <v>590</v>
      </c>
      <c r="C82" s="74" t="s">
        <v>534</v>
      </c>
      <c r="D82" s="74">
        <v>1330.92</v>
      </c>
      <c r="E82" s="104">
        <f t="shared" si="0"/>
        <v>1570.4856</v>
      </c>
      <c r="F82" s="104">
        <f t="shared" si="1"/>
        <v>2262.5639999999999</v>
      </c>
      <c r="G82" s="104">
        <f t="shared" si="2"/>
        <v>2669.8255199999999</v>
      </c>
      <c r="H82" s="104">
        <f t="shared" si="3"/>
        <v>266.18400000000003</v>
      </c>
      <c r="I82" s="104">
        <f t="shared" si="4"/>
        <v>314.09712000000002</v>
      </c>
      <c r="J82" s="98"/>
    </row>
    <row r="83" spans="1:10" ht="30" x14ac:dyDescent="0.25">
      <c r="A83" s="101" t="s">
        <v>214</v>
      </c>
      <c r="B83" s="103" t="s">
        <v>591</v>
      </c>
      <c r="C83" s="74" t="s">
        <v>534</v>
      </c>
      <c r="D83" s="74">
        <v>263.47000000000003</v>
      </c>
      <c r="E83" s="104">
        <f t="shared" si="0"/>
        <v>310.89460000000003</v>
      </c>
      <c r="F83" s="104">
        <f t="shared" si="1"/>
        <v>447.89900000000006</v>
      </c>
      <c r="G83" s="104">
        <f t="shared" si="2"/>
        <v>528.52082000000007</v>
      </c>
      <c r="H83" s="104">
        <f t="shared" si="3"/>
        <v>52.69400000000001</v>
      </c>
      <c r="I83" s="104">
        <f t="shared" si="4"/>
        <v>62.178920000000005</v>
      </c>
      <c r="J83" s="98"/>
    </row>
    <row r="84" spans="1:10" x14ac:dyDescent="0.25">
      <c r="A84" s="101" t="s">
        <v>215</v>
      </c>
      <c r="B84" s="103" t="s">
        <v>592</v>
      </c>
      <c r="C84" s="74" t="s">
        <v>534</v>
      </c>
      <c r="D84" s="74">
        <v>232.26</v>
      </c>
      <c r="E84" s="104">
        <f t="shared" si="0"/>
        <v>274.0668</v>
      </c>
      <c r="F84" s="104">
        <f t="shared" si="1"/>
        <v>394.84199999999998</v>
      </c>
      <c r="G84" s="104">
        <f t="shared" si="2"/>
        <v>465.91355999999996</v>
      </c>
      <c r="H84" s="104">
        <f t="shared" si="3"/>
        <v>46.451999999999998</v>
      </c>
      <c r="I84" s="104">
        <f t="shared" si="4"/>
        <v>54.813360000000003</v>
      </c>
      <c r="J84" s="98"/>
    </row>
    <row r="85" spans="1:10" ht="30" x14ac:dyDescent="0.25">
      <c r="A85" s="101" t="s">
        <v>216</v>
      </c>
      <c r="B85" s="103" t="s">
        <v>594</v>
      </c>
      <c r="C85" s="74" t="s">
        <v>534</v>
      </c>
      <c r="D85" s="74">
        <v>290.7</v>
      </c>
      <c r="E85" s="104">
        <f t="shared" si="0"/>
        <v>343.02599999999995</v>
      </c>
      <c r="F85" s="104">
        <f t="shared" si="1"/>
        <v>494.18999999999994</v>
      </c>
      <c r="G85" s="104">
        <f t="shared" si="2"/>
        <v>583.14419999999996</v>
      </c>
      <c r="H85" s="104">
        <f t="shared" si="3"/>
        <v>58.14</v>
      </c>
      <c r="I85" s="104">
        <f t="shared" si="4"/>
        <v>68.605199999999996</v>
      </c>
      <c r="J85" s="98"/>
    </row>
    <row r="86" spans="1:10" x14ac:dyDescent="0.25">
      <c r="A86" s="101" t="s">
        <v>217</v>
      </c>
      <c r="B86" s="103" t="s">
        <v>593</v>
      </c>
      <c r="C86" s="74" t="s">
        <v>534</v>
      </c>
      <c r="D86" s="74">
        <v>233.01</v>
      </c>
      <c r="E86" s="104">
        <f t="shared" si="0"/>
        <v>274.95179999999999</v>
      </c>
      <c r="F86" s="104">
        <f t="shared" si="1"/>
        <v>396.11699999999996</v>
      </c>
      <c r="G86" s="104">
        <f t="shared" si="2"/>
        <v>467.41805999999997</v>
      </c>
      <c r="H86" s="104">
        <f t="shared" si="3"/>
        <v>46.602000000000004</v>
      </c>
      <c r="I86" s="104">
        <f t="shared" si="4"/>
        <v>54.990360000000003</v>
      </c>
      <c r="J86" s="98"/>
    </row>
    <row r="87" spans="1:10" ht="30" x14ac:dyDescent="0.25">
      <c r="A87" s="101" t="s">
        <v>218</v>
      </c>
      <c r="B87" s="103" t="s">
        <v>595</v>
      </c>
      <c r="C87" s="74" t="s">
        <v>534</v>
      </c>
      <c r="D87" s="74">
        <v>284.93</v>
      </c>
      <c r="E87" s="104">
        <f t="shared" si="0"/>
        <v>336.2174</v>
      </c>
      <c r="F87" s="104">
        <f t="shared" si="1"/>
        <v>484.38099999999997</v>
      </c>
      <c r="G87" s="104">
        <f t="shared" si="2"/>
        <v>571.56957999999997</v>
      </c>
      <c r="H87" s="104">
        <f t="shared" si="3"/>
        <v>56.986000000000004</v>
      </c>
      <c r="I87" s="104">
        <f t="shared" si="4"/>
        <v>67.243480000000005</v>
      </c>
      <c r="J87" s="98"/>
    </row>
    <row r="88" spans="1:10" ht="30" x14ac:dyDescent="0.25">
      <c r="A88" s="101" t="s">
        <v>219</v>
      </c>
      <c r="B88" s="103" t="s">
        <v>596</v>
      </c>
      <c r="C88" s="74" t="s">
        <v>534</v>
      </c>
      <c r="D88" s="74">
        <v>267.45999999999998</v>
      </c>
      <c r="E88" s="104">
        <f t="shared" si="0"/>
        <v>315.60279999999995</v>
      </c>
      <c r="F88" s="104">
        <f t="shared" si="1"/>
        <v>454.68199999999996</v>
      </c>
      <c r="G88" s="104">
        <f t="shared" si="2"/>
        <v>536.5247599999999</v>
      </c>
      <c r="H88" s="104">
        <f t="shared" si="3"/>
        <v>53.491999999999997</v>
      </c>
      <c r="I88" s="104">
        <f t="shared" si="4"/>
        <v>63.12055999999999</v>
      </c>
      <c r="J88" s="98"/>
    </row>
    <row r="89" spans="1:10" ht="30" x14ac:dyDescent="0.25">
      <c r="A89" s="101" t="s">
        <v>220</v>
      </c>
      <c r="B89" s="103" t="s">
        <v>597</v>
      </c>
      <c r="C89" s="74" t="s">
        <v>534</v>
      </c>
      <c r="D89" s="74">
        <v>464.34</v>
      </c>
      <c r="E89" s="104">
        <f t="shared" si="0"/>
        <v>547.92119999999989</v>
      </c>
      <c r="F89" s="104">
        <f t="shared" si="1"/>
        <v>789.37799999999993</v>
      </c>
      <c r="G89" s="104">
        <f t="shared" si="2"/>
        <v>931.46603999999979</v>
      </c>
      <c r="H89" s="104">
        <f t="shared" si="3"/>
        <v>92.867999999999995</v>
      </c>
      <c r="I89" s="104">
        <f t="shared" si="4"/>
        <v>109.58423999999998</v>
      </c>
      <c r="J89" s="98"/>
    </row>
    <row r="90" spans="1:10" x14ac:dyDescent="0.25">
      <c r="A90" s="101" t="s">
        <v>221</v>
      </c>
      <c r="B90" s="103" t="s">
        <v>598</v>
      </c>
      <c r="C90" s="74" t="s">
        <v>534</v>
      </c>
      <c r="D90" s="74">
        <v>365.36</v>
      </c>
      <c r="E90" s="104">
        <f t="shared" ref="E90:E154" si="25">D90*1.18</f>
        <v>431.12479999999999</v>
      </c>
      <c r="F90" s="104">
        <f t="shared" ref="F90:F154" si="26">D90*1.7</f>
        <v>621.11199999999997</v>
      </c>
      <c r="G90" s="104">
        <f t="shared" ref="G90:G154" si="27">E90*1.7</f>
        <v>732.91215999999997</v>
      </c>
      <c r="H90" s="104">
        <f t="shared" ref="H90:H154" si="28">D90*0.2</f>
        <v>73.072000000000003</v>
      </c>
      <c r="I90" s="104">
        <f t="shared" ref="I90:I154" si="29">E90*0.2</f>
        <v>86.22496000000001</v>
      </c>
      <c r="J90" s="98"/>
    </row>
    <row r="91" spans="1:10" ht="30" x14ac:dyDescent="0.25">
      <c r="A91" s="101" t="s">
        <v>222</v>
      </c>
      <c r="B91" s="103" t="s">
        <v>599</v>
      </c>
      <c r="C91" s="74" t="s">
        <v>534</v>
      </c>
      <c r="D91" s="74">
        <v>794.29</v>
      </c>
      <c r="E91" s="104">
        <f t="shared" si="25"/>
        <v>937.26219999999989</v>
      </c>
      <c r="F91" s="104">
        <f t="shared" si="26"/>
        <v>1350.2929999999999</v>
      </c>
      <c r="G91" s="104">
        <f t="shared" si="27"/>
        <v>1593.3457399999998</v>
      </c>
      <c r="H91" s="104">
        <f t="shared" si="28"/>
        <v>158.858</v>
      </c>
      <c r="I91" s="104">
        <f t="shared" si="29"/>
        <v>187.45244</v>
      </c>
      <c r="J91" s="98"/>
    </row>
    <row r="92" spans="1:10" ht="30" x14ac:dyDescent="0.25">
      <c r="A92" s="101" t="s">
        <v>223</v>
      </c>
      <c r="B92" s="103" t="s">
        <v>600</v>
      </c>
      <c r="C92" s="74" t="s">
        <v>534</v>
      </c>
      <c r="D92" s="74">
        <v>936.57</v>
      </c>
      <c r="E92" s="104">
        <f t="shared" si="25"/>
        <v>1105.1525999999999</v>
      </c>
      <c r="F92" s="104">
        <f t="shared" si="26"/>
        <v>1592.1690000000001</v>
      </c>
      <c r="G92" s="104">
        <f t="shared" si="27"/>
        <v>1878.7594199999999</v>
      </c>
      <c r="H92" s="104">
        <f t="shared" si="28"/>
        <v>187.31400000000002</v>
      </c>
      <c r="I92" s="104">
        <f t="shared" si="29"/>
        <v>221.03052</v>
      </c>
      <c r="J92" s="98"/>
    </row>
    <row r="93" spans="1:10" x14ac:dyDescent="0.25">
      <c r="A93" s="101" t="s">
        <v>224</v>
      </c>
      <c r="B93" s="103" t="s">
        <v>601</v>
      </c>
      <c r="C93" s="74" t="s">
        <v>534</v>
      </c>
      <c r="D93" s="74">
        <v>428.53</v>
      </c>
      <c r="E93" s="104">
        <f t="shared" si="25"/>
        <v>505.66539999999992</v>
      </c>
      <c r="F93" s="104">
        <f t="shared" si="26"/>
        <v>728.50099999999998</v>
      </c>
      <c r="G93" s="104">
        <f t="shared" si="27"/>
        <v>859.63117999999986</v>
      </c>
      <c r="H93" s="104">
        <f t="shared" si="28"/>
        <v>85.706000000000003</v>
      </c>
      <c r="I93" s="104">
        <f t="shared" si="29"/>
        <v>101.13307999999999</v>
      </c>
      <c r="J93" s="98"/>
    </row>
    <row r="94" spans="1:10" ht="30" x14ac:dyDescent="0.25">
      <c r="A94" s="101" t="s">
        <v>225</v>
      </c>
      <c r="B94" s="103" t="s">
        <v>602</v>
      </c>
      <c r="C94" s="74" t="s">
        <v>534</v>
      </c>
      <c r="D94" s="74">
        <v>335.95</v>
      </c>
      <c r="E94" s="104">
        <f t="shared" si="25"/>
        <v>396.42099999999999</v>
      </c>
      <c r="F94" s="104">
        <f t="shared" si="26"/>
        <v>571.11500000000001</v>
      </c>
      <c r="G94" s="104">
        <f t="shared" si="27"/>
        <v>673.91570000000002</v>
      </c>
      <c r="H94" s="104">
        <f t="shared" si="28"/>
        <v>67.19</v>
      </c>
      <c r="I94" s="104">
        <f t="shared" si="29"/>
        <v>79.284199999999998</v>
      </c>
      <c r="J94" s="98"/>
    </row>
    <row r="95" spans="1:10" ht="30" x14ac:dyDescent="0.25">
      <c r="A95" s="101" t="s">
        <v>666</v>
      </c>
      <c r="B95" s="103" t="s">
        <v>603</v>
      </c>
      <c r="C95" s="74" t="s">
        <v>575</v>
      </c>
      <c r="D95" s="74">
        <v>123.82</v>
      </c>
      <c r="E95" s="104">
        <f t="shared" si="25"/>
        <v>146.10759999999999</v>
      </c>
      <c r="F95" s="104">
        <f t="shared" si="26"/>
        <v>210.49399999999997</v>
      </c>
      <c r="G95" s="104">
        <f t="shared" si="27"/>
        <v>248.38291999999998</v>
      </c>
      <c r="H95" s="104">
        <f t="shared" si="28"/>
        <v>24.763999999999999</v>
      </c>
      <c r="I95" s="104">
        <f t="shared" si="29"/>
        <v>29.221519999999998</v>
      </c>
      <c r="J95" s="98"/>
    </row>
    <row r="96" spans="1:10" x14ac:dyDescent="0.25">
      <c r="A96" s="101" t="s">
        <v>227</v>
      </c>
      <c r="B96" s="103" t="s">
        <v>604</v>
      </c>
      <c r="C96" s="74" t="s">
        <v>575</v>
      </c>
      <c r="D96" s="74">
        <v>20.399999999999999</v>
      </c>
      <c r="E96" s="104">
        <f t="shared" si="25"/>
        <v>24.071999999999996</v>
      </c>
      <c r="F96" s="104">
        <f t="shared" si="26"/>
        <v>34.68</v>
      </c>
      <c r="G96" s="104">
        <f t="shared" si="27"/>
        <v>40.922399999999989</v>
      </c>
      <c r="H96" s="104">
        <f t="shared" si="28"/>
        <v>4.08</v>
      </c>
      <c r="I96" s="104">
        <f t="shared" si="29"/>
        <v>4.8143999999999991</v>
      </c>
      <c r="J96" s="98"/>
    </row>
    <row r="97" spans="1:10" x14ac:dyDescent="0.25">
      <c r="A97" s="101" t="s">
        <v>228</v>
      </c>
      <c r="B97" s="103" t="s">
        <v>605</v>
      </c>
      <c r="C97" s="74" t="s">
        <v>575</v>
      </c>
      <c r="D97" s="74">
        <v>27.49</v>
      </c>
      <c r="E97" s="104">
        <f t="shared" si="25"/>
        <v>32.438199999999995</v>
      </c>
      <c r="F97" s="104">
        <f t="shared" si="26"/>
        <v>46.732999999999997</v>
      </c>
      <c r="G97" s="104">
        <f t="shared" si="27"/>
        <v>55.144939999999991</v>
      </c>
      <c r="H97" s="104">
        <f t="shared" si="28"/>
        <v>5.4980000000000002</v>
      </c>
      <c r="I97" s="104">
        <f t="shared" si="29"/>
        <v>6.487639999999999</v>
      </c>
      <c r="J97" s="98"/>
    </row>
    <row r="98" spans="1:10" ht="30" x14ac:dyDescent="0.25">
      <c r="A98" s="101" t="s">
        <v>229</v>
      </c>
      <c r="B98" s="103" t="s">
        <v>606</v>
      </c>
      <c r="C98" s="74" t="s">
        <v>575</v>
      </c>
      <c r="D98" s="74">
        <v>242.23</v>
      </c>
      <c r="E98" s="104">
        <f t="shared" si="25"/>
        <v>285.83139999999997</v>
      </c>
      <c r="F98" s="104">
        <f t="shared" si="26"/>
        <v>411.791</v>
      </c>
      <c r="G98" s="104">
        <f t="shared" si="27"/>
        <v>485.91337999999996</v>
      </c>
      <c r="H98" s="104">
        <f t="shared" si="28"/>
        <v>48.445999999999998</v>
      </c>
      <c r="I98" s="104">
        <f t="shared" si="29"/>
        <v>57.16628</v>
      </c>
      <c r="J98" s="98"/>
    </row>
    <row r="99" spans="1:10" x14ac:dyDescent="0.25">
      <c r="A99" s="101" t="s">
        <v>230</v>
      </c>
      <c r="B99" s="103" t="s">
        <v>607</v>
      </c>
      <c r="C99" s="74" t="s">
        <v>534</v>
      </c>
      <c r="D99" s="74">
        <v>2178.04</v>
      </c>
      <c r="E99" s="104">
        <f t="shared" si="25"/>
        <v>2570.0871999999999</v>
      </c>
      <c r="F99" s="104">
        <f t="shared" si="26"/>
        <v>3702.6679999999997</v>
      </c>
      <c r="G99" s="104">
        <f t="shared" si="27"/>
        <v>4369.1482399999995</v>
      </c>
      <c r="H99" s="104">
        <f t="shared" si="28"/>
        <v>435.608</v>
      </c>
      <c r="I99" s="104">
        <f t="shared" si="29"/>
        <v>514.01743999999997</v>
      </c>
      <c r="J99" s="98"/>
    </row>
    <row r="100" spans="1:10" x14ac:dyDescent="0.25">
      <c r="A100" s="101" t="s">
        <v>231</v>
      </c>
      <c r="B100" s="103" t="s">
        <v>608</v>
      </c>
      <c r="C100" s="74" t="s">
        <v>534</v>
      </c>
      <c r="D100" s="74">
        <v>1447.23</v>
      </c>
      <c r="E100" s="104">
        <f t="shared" si="25"/>
        <v>1707.7313999999999</v>
      </c>
      <c r="F100" s="104">
        <f t="shared" si="26"/>
        <v>2460.2910000000002</v>
      </c>
      <c r="G100" s="104">
        <f t="shared" si="27"/>
        <v>2903.1433799999995</v>
      </c>
      <c r="H100" s="104">
        <f t="shared" si="28"/>
        <v>289.44600000000003</v>
      </c>
      <c r="I100" s="104">
        <f t="shared" si="29"/>
        <v>341.54628000000002</v>
      </c>
      <c r="J100" s="98"/>
    </row>
    <row r="101" spans="1:10" x14ac:dyDescent="0.25">
      <c r="A101" s="101" t="s">
        <v>232</v>
      </c>
      <c r="B101" s="103" t="s">
        <v>609</v>
      </c>
      <c r="C101" s="74" t="s">
        <v>534</v>
      </c>
      <c r="D101" s="74">
        <v>2653.02</v>
      </c>
      <c r="E101" s="104">
        <f t="shared" si="25"/>
        <v>3130.5636</v>
      </c>
      <c r="F101" s="104">
        <f t="shared" si="26"/>
        <v>4510.134</v>
      </c>
      <c r="G101" s="104">
        <f t="shared" si="27"/>
        <v>5321.9581199999993</v>
      </c>
      <c r="H101" s="104">
        <f t="shared" si="28"/>
        <v>530.60400000000004</v>
      </c>
      <c r="I101" s="104">
        <f t="shared" si="29"/>
        <v>626.11272000000008</v>
      </c>
      <c r="J101" s="98"/>
    </row>
    <row r="102" spans="1:10" x14ac:dyDescent="0.25">
      <c r="A102" s="101" t="s">
        <v>233</v>
      </c>
      <c r="B102" s="103" t="s">
        <v>610</v>
      </c>
      <c r="C102" s="74" t="s">
        <v>534</v>
      </c>
      <c r="D102" s="74">
        <v>462.76</v>
      </c>
      <c r="E102" s="104">
        <f t="shared" si="25"/>
        <v>546.05679999999995</v>
      </c>
      <c r="F102" s="104">
        <f t="shared" si="26"/>
        <v>786.69200000000001</v>
      </c>
      <c r="G102" s="104">
        <f t="shared" si="27"/>
        <v>928.29655999999989</v>
      </c>
      <c r="H102" s="104">
        <f t="shared" si="28"/>
        <v>92.552000000000007</v>
      </c>
      <c r="I102" s="104">
        <f t="shared" si="29"/>
        <v>109.21136</v>
      </c>
      <c r="J102" s="98"/>
    </row>
    <row r="103" spans="1:10" x14ac:dyDescent="0.25">
      <c r="A103" s="101" t="s">
        <v>235</v>
      </c>
      <c r="B103" s="103" t="s">
        <v>611</v>
      </c>
      <c r="C103" s="74" t="s">
        <v>534</v>
      </c>
      <c r="D103" s="74">
        <v>563.54999999999995</v>
      </c>
      <c r="E103" s="104">
        <f t="shared" si="25"/>
        <v>664.98899999999992</v>
      </c>
      <c r="F103" s="104">
        <f t="shared" si="26"/>
        <v>958.03499999999985</v>
      </c>
      <c r="G103" s="104">
        <f t="shared" si="27"/>
        <v>1130.4812999999999</v>
      </c>
      <c r="H103" s="104">
        <f t="shared" si="28"/>
        <v>112.71</v>
      </c>
      <c r="I103" s="104">
        <f t="shared" si="29"/>
        <v>132.99779999999998</v>
      </c>
      <c r="J103" s="98"/>
    </row>
    <row r="104" spans="1:10" x14ac:dyDescent="0.25">
      <c r="A104" s="101" t="s">
        <v>236</v>
      </c>
      <c r="B104" s="103" t="s">
        <v>612</v>
      </c>
      <c r="C104" s="74" t="s">
        <v>534</v>
      </c>
      <c r="D104" s="74">
        <v>224.73</v>
      </c>
      <c r="E104" s="104">
        <f t="shared" si="25"/>
        <v>265.1814</v>
      </c>
      <c r="F104" s="104">
        <f t="shared" si="26"/>
        <v>382.041</v>
      </c>
      <c r="G104" s="104">
        <f t="shared" si="27"/>
        <v>450.80838</v>
      </c>
      <c r="H104" s="104">
        <f t="shared" si="28"/>
        <v>44.945999999999998</v>
      </c>
      <c r="I104" s="104">
        <f t="shared" si="29"/>
        <v>53.036280000000005</v>
      </c>
      <c r="J104" s="98"/>
    </row>
    <row r="105" spans="1:10" x14ac:dyDescent="0.25">
      <c r="A105" s="101" t="s">
        <v>667</v>
      </c>
      <c r="B105" s="103" t="s">
        <v>613</v>
      </c>
      <c r="C105" s="74" t="s">
        <v>534</v>
      </c>
      <c r="D105" s="74">
        <v>13127.6</v>
      </c>
      <c r="E105" s="104">
        <f t="shared" si="25"/>
        <v>15490.567999999999</v>
      </c>
      <c r="F105" s="104">
        <f t="shared" si="26"/>
        <v>22316.92</v>
      </c>
      <c r="G105" s="104">
        <f t="shared" si="27"/>
        <v>26333.9656</v>
      </c>
      <c r="H105" s="104">
        <f t="shared" si="28"/>
        <v>2625.5200000000004</v>
      </c>
      <c r="I105" s="104">
        <f t="shared" si="29"/>
        <v>3098.1136000000001</v>
      </c>
      <c r="J105" s="98"/>
    </row>
    <row r="106" spans="1:10" x14ac:dyDescent="0.25">
      <c r="A106" s="101" t="s">
        <v>668</v>
      </c>
      <c r="B106" s="103" t="s">
        <v>614</v>
      </c>
      <c r="C106" s="74" t="s">
        <v>534</v>
      </c>
      <c r="D106" s="74">
        <v>1735.84</v>
      </c>
      <c r="E106" s="104">
        <f t="shared" si="25"/>
        <v>2048.2911999999997</v>
      </c>
      <c r="F106" s="104">
        <f t="shared" si="26"/>
        <v>2950.9279999999999</v>
      </c>
      <c r="G106" s="104">
        <f t="shared" si="27"/>
        <v>3482.0950399999992</v>
      </c>
      <c r="H106" s="104">
        <f t="shared" si="28"/>
        <v>347.16800000000001</v>
      </c>
      <c r="I106" s="104">
        <f t="shared" si="29"/>
        <v>409.65823999999998</v>
      </c>
      <c r="J106" s="98"/>
    </row>
    <row r="107" spans="1:10" x14ac:dyDescent="0.25">
      <c r="A107" s="101" t="s">
        <v>669</v>
      </c>
      <c r="B107" s="103" t="s">
        <v>615</v>
      </c>
      <c r="C107" s="74" t="s">
        <v>534</v>
      </c>
      <c r="D107" s="74">
        <v>299.57</v>
      </c>
      <c r="E107" s="104">
        <f t="shared" si="25"/>
        <v>353.49259999999998</v>
      </c>
      <c r="F107" s="104">
        <f t="shared" si="26"/>
        <v>509.26899999999995</v>
      </c>
      <c r="G107" s="104">
        <f t="shared" si="27"/>
        <v>600.93741999999997</v>
      </c>
      <c r="H107" s="104">
        <f t="shared" si="28"/>
        <v>59.914000000000001</v>
      </c>
      <c r="I107" s="104">
        <f t="shared" si="29"/>
        <v>70.698520000000002</v>
      </c>
      <c r="J107" s="98"/>
    </row>
    <row r="108" spans="1:10" ht="30" x14ac:dyDescent="0.25">
      <c r="A108" s="101" t="s">
        <v>670</v>
      </c>
      <c r="B108" s="103" t="s">
        <v>616</v>
      </c>
      <c r="C108" s="74" t="s">
        <v>575</v>
      </c>
      <c r="D108" s="74">
        <v>122.57</v>
      </c>
      <c r="E108" s="104">
        <f t="shared" si="25"/>
        <v>144.6326</v>
      </c>
      <c r="F108" s="104">
        <f t="shared" si="26"/>
        <v>208.36899999999997</v>
      </c>
      <c r="G108" s="104">
        <f t="shared" si="27"/>
        <v>245.87541999999999</v>
      </c>
      <c r="H108" s="104">
        <f t="shared" si="28"/>
        <v>24.513999999999999</v>
      </c>
      <c r="I108" s="104">
        <f t="shared" si="29"/>
        <v>28.92652</v>
      </c>
      <c r="J108" s="98"/>
    </row>
    <row r="109" spans="1:10" ht="30" x14ac:dyDescent="0.25">
      <c r="A109" s="101" t="s">
        <v>671</v>
      </c>
      <c r="B109" s="103" t="s">
        <v>617</v>
      </c>
      <c r="C109" s="74" t="s">
        <v>575</v>
      </c>
      <c r="D109" s="74">
        <v>218.55</v>
      </c>
      <c r="E109" s="104">
        <f t="shared" si="25"/>
        <v>257.88900000000001</v>
      </c>
      <c r="F109" s="104">
        <f t="shared" si="26"/>
        <v>371.53500000000003</v>
      </c>
      <c r="G109" s="104">
        <f t="shared" si="27"/>
        <v>438.41129999999998</v>
      </c>
      <c r="H109" s="104">
        <f t="shared" si="28"/>
        <v>43.710000000000008</v>
      </c>
      <c r="I109" s="104">
        <f t="shared" si="29"/>
        <v>51.577800000000003</v>
      </c>
      <c r="J109" s="98"/>
    </row>
    <row r="110" spans="1:10" ht="32.25" x14ac:dyDescent="0.25">
      <c r="A110" s="101" t="s">
        <v>672</v>
      </c>
      <c r="B110" s="103" t="s">
        <v>689</v>
      </c>
      <c r="C110" s="74" t="s">
        <v>575</v>
      </c>
      <c r="D110" s="74">
        <v>354.39</v>
      </c>
      <c r="E110" s="104">
        <f t="shared" si="25"/>
        <v>418.18019999999996</v>
      </c>
      <c r="F110" s="104">
        <f t="shared" si="26"/>
        <v>602.46299999999997</v>
      </c>
      <c r="G110" s="104">
        <f t="shared" si="27"/>
        <v>710.90633999999989</v>
      </c>
      <c r="H110" s="104">
        <f t="shared" si="28"/>
        <v>70.878</v>
      </c>
      <c r="I110" s="104">
        <f t="shared" si="29"/>
        <v>83.636039999999994</v>
      </c>
      <c r="J110" s="98"/>
    </row>
    <row r="111" spans="1:10" x14ac:dyDescent="0.25">
      <c r="A111" s="101" t="s">
        <v>673</v>
      </c>
      <c r="B111" s="103" t="s">
        <v>618</v>
      </c>
      <c r="C111" s="74" t="s">
        <v>575</v>
      </c>
      <c r="D111" s="74">
        <v>207.94</v>
      </c>
      <c r="E111" s="104">
        <f t="shared" si="25"/>
        <v>245.36919999999998</v>
      </c>
      <c r="F111" s="104">
        <f t="shared" si="26"/>
        <v>353.49799999999999</v>
      </c>
      <c r="G111" s="104">
        <f t="shared" si="27"/>
        <v>417.12763999999993</v>
      </c>
      <c r="H111" s="104">
        <f t="shared" si="28"/>
        <v>41.588000000000001</v>
      </c>
      <c r="I111" s="104">
        <f t="shared" si="29"/>
        <v>49.073839999999997</v>
      </c>
      <c r="J111" s="98"/>
    </row>
    <row r="112" spans="1:10" x14ac:dyDescent="0.25">
      <c r="A112" s="101" t="s">
        <v>674</v>
      </c>
      <c r="B112" s="103" t="s">
        <v>619</v>
      </c>
      <c r="C112" s="74" t="s">
        <v>575</v>
      </c>
      <c r="D112" s="74">
        <v>143.12</v>
      </c>
      <c r="E112" s="104">
        <f t="shared" si="25"/>
        <v>168.88159999999999</v>
      </c>
      <c r="F112" s="104">
        <f t="shared" si="26"/>
        <v>243.304</v>
      </c>
      <c r="G112" s="104">
        <f t="shared" si="27"/>
        <v>287.09871999999996</v>
      </c>
      <c r="H112" s="104">
        <f t="shared" si="28"/>
        <v>28.624000000000002</v>
      </c>
      <c r="I112" s="104">
        <f t="shared" si="29"/>
        <v>33.776319999999998</v>
      </c>
      <c r="J112" s="98"/>
    </row>
    <row r="113" spans="1:10" x14ac:dyDescent="0.25">
      <c r="A113" s="101" t="s">
        <v>675</v>
      </c>
      <c r="B113" s="103" t="s">
        <v>620</v>
      </c>
      <c r="C113" s="74" t="s">
        <v>575</v>
      </c>
      <c r="D113" s="74">
        <v>489.93</v>
      </c>
      <c r="E113" s="104">
        <f t="shared" si="25"/>
        <v>578.11739999999998</v>
      </c>
      <c r="F113" s="104">
        <f t="shared" si="26"/>
        <v>832.88099999999997</v>
      </c>
      <c r="G113" s="104">
        <f t="shared" si="27"/>
        <v>982.79957999999988</v>
      </c>
      <c r="H113" s="104">
        <f t="shared" si="28"/>
        <v>97.986000000000004</v>
      </c>
      <c r="I113" s="104">
        <f t="shared" si="29"/>
        <v>115.62348</v>
      </c>
      <c r="J113" s="98"/>
    </row>
    <row r="114" spans="1:10" ht="17.25" x14ac:dyDescent="0.25">
      <c r="A114" s="101" t="s">
        <v>676</v>
      </c>
      <c r="B114" s="103" t="s">
        <v>621</v>
      </c>
      <c r="C114" s="74" t="s">
        <v>687</v>
      </c>
      <c r="D114" s="74">
        <v>128.54</v>
      </c>
      <c r="E114" s="104">
        <f t="shared" si="25"/>
        <v>151.67719999999997</v>
      </c>
      <c r="F114" s="104">
        <f t="shared" si="26"/>
        <v>218.51799999999997</v>
      </c>
      <c r="G114" s="104">
        <f t="shared" si="27"/>
        <v>257.85123999999996</v>
      </c>
      <c r="H114" s="104">
        <f t="shared" si="28"/>
        <v>25.707999999999998</v>
      </c>
      <c r="I114" s="104">
        <f t="shared" si="29"/>
        <v>30.335439999999995</v>
      </c>
      <c r="J114" s="98"/>
    </row>
    <row r="115" spans="1:10" ht="17.25" x14ac:dyDescent="0.25">
      <c r="A115" s="101" t="s">
        <v>677</v>
      </c>
      <c r="B115" s="103" t="s">
        <v>622</v>
      </c>
      <c r="C115" s="74" t="s">
        <v>687</v>
      </c>
      <c r="D115" s="74">
        <v>440.92</v>
      </c>
      <c r="E115" s="104">
        <f t="shared" si="25"/>
        <v>520.28560000000004</v>
      </c>
      <c r="F115" s="104">
        <f t="shared" si="26"/>
        <v>749.56399999999996</v>
      </c>
      <c r="G115" s="104">
        <f t="shared" si="27"/>
        <v>884.48552000000007</v>
      </c>
      <c r="H115" s="104">
        <f t="shared" si="28"/>
        <v>88.184000000000012</v>
      </c>
      <c r="I115" s="104">
        <f t="shared" si="29"/>
        <v>104.05712000000001</v>
      </c>
      <c r="J115" s="98"/>
    </row>
    <row r="116" spans="1:10" ht="17.25" x14ac:dyDescent="0.25">
      <c r="A116" s="101" t="s">
        <v>678</v>
      </c>
      <c r="B116" s="103" t="s">
        <v>623</v>
      </c>
      <c r="C116" s="74" t="s">
        <v>687</v>
      </c>
      <c r="D116" s="74">
        <v>263.79000000000002</v>
      </c>
      <c r="E116" s="104">
        <f t="shared" si="25"/>
        <v>311.2722</v>
      </c>
      <c r="F116" s="104">
        <f t="shared" si="26"/>
        <v>448.44300000000004</v>
      </c>
      <c r="G116" s="104">
        <f t="shared" si="27"/>
        <v>529.16273999999999</v>
      </c>
      <c r="H116" s="104">
        <f t="shared" si="28"/>
        <v>52.75800000000001</v>
      </c>
      <c r="I116" s="104">
        <f t="shared" si="29"/>
        <v>62.254440000000002</v>
      </c>
      <c r="J116" s="98"/>
    </row>
    <row r="117" spans="1:10" ht="17.25" x14ac:dyDescent="0.25">
      <c r="A117" s="101" t="s">
        <v>679</v>
      </c>
      <c r="B117" s="103" t="s">
        <v>624</v>
      </c>
      <c r="C117" s="74" t="s">
        <v>687</v>
      </c>
      <c r="D117" s="74">
        <v>1310.6199999999999</v>
      </c>
      <c r="E117" s="104">
        <f t="shared" si="25"/>
        <v>1546.5315999999998</v>
      </c>
      <c r="F117" s="104">
        <f t="shared" si="26"/>
        <v>2228.0539999999996</v>
      </c>
      <c r="G117" s="104">
        <f t="shared" si="27"/>
        <v>2629.1037199999996</v>
      </c>
      <c r="H117" s="104">
        <f t="shared" si="28"/>
        <v>262.12399999999997</v>
      </c>
      <c r="I117" s="104">
        <f t="shared" si="29"/>
        <v>309.30631999999997</v>
      </c>
      <c r="J117" s="98"/>
    </row>
    <row r="118" spans="1:10" ht="17.25" x14ac:dyDescent="0.25">
      <c r="A118" s="101" t="s">
        <v>680</v>
      </c>
      <c r="B118" s="103" t="s">
        <v>625</v>
      </c>
      <c r="C118" s="74" t="s">
        <v>687</v>
      </c>
      <c r="D118" s="74">
        <v>767.5</v>
      </c>
      <c r="E118" s="104">
        <f t="shared" si="25"/>
        <v>905.65</v>
      </c>
      <c r="F118" s="104">
        <f t="shared" si="26"/>
        <v>1304.75</v>
      </c>
      <c r="G118" s="104">
        <f t="shared" si="27"/>
        <v>1539.605</v>
      </c>
      <c r="H118" s="104">
        <f t="shared" si="28"/>
        <v>153.5</v>
      </c>
      <c r="I118" s="104">
        <f t="shared" si="29"/>
        <v>181.13</v>
      </c>
      <c r="J118" s="98"/>
    </row>
    <row r="119" spans="1:10" ht="30" x14ac:dyDescent="0.25">
      <c r="A119" s="101" t="s">
        <v>681</v>
      </c>
      <c r="B119" s="103" t="s">
        <v>626</v>
      </c>
      <c r="C119" s="74" t="s">
        <v>687</v>
      </c>
      <c r="D119" s="74">
        <v>370.23</v>
      </c>
      <c r="E119" s="104">
        <f t="shared" si="25"/>
        <v>436.87139999999999</v>
      </c>
      <c r="F119" s="104">
        <f t="shared" si="26"/>
        <v>629.39099999999996</v>
      </c>
      <c r="G119" s="104">
        <f t="shared" si="27"/>
        <v>742.68137999999999</v>
      </c>
      <c r="H119" s="104">
        <f t="shared" si="28"/>
        <v>74.046000000000006</v>
      </c>
      <c r="I119" s="104">
        <f t="shared" si="29"/>
        <v>87.374279999999999</v>
      </c>
      <c r="J119" s="98"/>
    </row>
    <row r="120" spans="1:10" x14ac:dyDescent="0.25">
      <c r="A120" s="101"/>
      <c r="B120" s="103" t="s">
        <v>695</v>
      </c>
      <c r="C120" s="74" t="s">
        <v>534</v>
      </c>
      <c r="D120" s="74">
        <v>559.29999999999995</v>
      </c>
      <c r="E120" s="104">
        <f t="shared" si="25"/>
        <v>659.97399999999993</v>
      </c>
      <c r="F120" s="104">
        <f t="shared" si="26"/>
        <v>950.81</v>
      </c>
      <c r="G120" s="104">
        <f t="shared" si="27"/>
        <v>1121.9558</v>
      </c>
      <c r="H120" s="104">
        <f t="shared" si="28"/>
        <v>111.86</v>
      </c>
      <c r="I120" s="104">
        <f t="shared" si="29"/>
        <v>131.9948</v>
      </c>
      <c r="J120" s="98"/>
    </row>
    <row r="121" spans="1:10" x14ac:dyDescent="0.25">
      <c r="A121" s="101" t="s">
        <v>686</v>
      </c>
      <c r="B121" s="105" t="s">
        <v>627</v>
      </c>
      <c r="C121" s="74"/>
      <c r="D121" s="74"/>
      <c r="E121" s="104"/>
      <c r="F121" s="104"/>
      <c r="G121" s="104"/>
      <c r="H121" s="104"/>
      <c r="I121" s="104"/>
      <c r="J121" s="98"/>
    </row>
    <row r="122" spans="1:10" ht="30" x14ac:dyDescent="0.25">
      <c r="A122" s="101" t="s">
        <v>278</v>
      </c>
      <c r="B122" s="103" t="s">
        <v>628</v>
      </c>
      <c r="C122" s="74" t="s">
        <v>534</v>
      </c>
      <c r="D122" s="74">
        <v>470.83</v>
      </c>
      <c r="E122" s="104">
        <f t="shared" si="25"/>
        <v>555.57939999999996</v>
      </c>
      <c r="F122" s="104">
        <f t="shared" si="26"/>
        <v>800.41099999999994</v>
      </c>
      <c r="G122" s="104">
        <f t="shared" si="27"/>
        <v>944.48497999999995</v>
      </c>
      <c r="H122" s="104">
        <f t="shared" si="28"/>
        <v>94.165999999999997</v>
      </c>
      <c r="I122" s="104">
        <f t="shared" si="29"/>
        <v>111.11588</v>
      </c>
      <c r="J122" s="98"/>
    </row>
    <row r="123" spans="1:10" ht="30" x14ac:dyDescent="0.25">
      <c r="A123" s="101" t="s">
        <v>280</v>
      </c>
      <c r="B123" s="103" t="s">
        <v>629</v>
      </c>
      <c r="C123" s="74" t="s">
        <v>575</v>
      </c>
      <c r="D123" s="74">
        <v>218.55</v>
      </c>
      <c r="E123" s="104">
        <f t="shared" si="25"/>
        <v>257.88900000000001</v>
      </c>
      <c r="F123" s="104">
        <f t="shared" si="26"/>
        <v>371.53500000000003</v>
      </c>
      <c r="G123" s="104">
        <f t="shared" si="27"/>
        <v>438.41129999999998</v>
      </c>
      <c r="H123" s="104">
        <f t="shared" si="28"/>
        <v>43.710000000000008</v>
      </c>
      <c r="I123" s="104">
        <f t="shared" si="29"/>
        <v>51.577800000000003</v>
      </c>
      <c r="J123" s="98"/>
    </row>
    <row r="124" spans="1:10" ht="30" x14ac:dyDescent="0.25">
      <c r="A124" s="101" t="s">
        <v>281</v>
      </c>
      <c r="B124" s="103" t="s">
        <v>630</v>
      </c>
      <c r="C124" s="74" t="s">
        <v>575</v>
      </c>
      <c r="D124" s="74">
        <v>354.39</v>
      </c>
      <c r="E124" s="104">
        <f t="shared" si="25"/>
        <v>418.18019999999996</v>
      </c>
      <c r="F124" s="104">
        <f t="shared" si="26"/>
        <v>602.46299999999997</v>
      </c>
      <c r="G124" s="104">
        <f t="shared" si="27"/>
        <v>710.90633999999989</v>
      </c>
      <c r="H124" s="104">
        <f t="shared" si="28"/>
        <v>70.878</v>
      </c>
      <c r="I124" s="104">
        <f t="shared" si="29"/>
        <v>83.636039999999994</v>
      </c>
      <c r="J124" s="98"/>
    </row>
    <row r="125" spans="1:10" ht="30" x14ac:dyDescent="0.25">
      <c r="A125" s="101" t="s">
        <v>282</v>
      </c>
      <c r="B125" s="103" t="s">
        <v>631</v>
      </c>
      <c r="C125" s="74" t="s">
        <v>575</v>
      </c>
      <c r="D125" s="74">
        <v>227.05</v>
      </c>
      <c r="E125" s="104">
        <f t="shared" si="25"/>
        <v>267.91899999999998</v>
      </c>
      <c r="F125" s="104">
        <f t="shared" si="26"/>
        <v>385.98500000000001</v>
      </c>
      <c r="G125" s="104">
        <f t="shared" si="27"/>
        <v>455.46229999999997</v>
      </c>
      <c r="H125" s="104">
        <f t="shared" si="28"/>
        <v>45.410000000000004</v>
      </c>
      <c r="I125" s="104">
        <f t="shared" si="29"/>
        <v>53.583799999999997</v>
      </c>
      <c r="J125" s="98"/>
    </row>
    <row r="126" spans="1:10" ht="30" x14ac:dyDescent="0.25">
      <c r="A126" s="101" t="s">
        <v>283</v>
      </c>
      <c r="B126" s="103" t="s">
        <v>632</v>
      </c>
      <c r="C126" s="74" t="s">
        <v>575</v>
      </c>
      <c r="D126" s="74">
        <v>367.76</v>
      </c>
      <c r="E126" s="104">
        <f t="shared" si="25"/>
        <v>433.95679999999999</v>
      </c>
      <c r="F126" s="104">
        <f t="shared" si="26"/>
        <v>625.19200000000001</v>
      </c>
      <c r="G126" s="104">
        <f t="shared" si="27"/>
        <v>737.72655999999995</v>
      </c>
      <c r="H126" s="104">
        <f t="shared" si="28"/>
        <v>73.552000000000007</v>
      </c>
      <c r="I126" s="104">
        <f t="shared" si="29"/>
        <v>86.791359999999997</v>
      </c>
      <c r="J126" s="98"/>
    </row>
    <row r="127" spans="1:10" x14ac:dyDescent="0.25">
      <c r="A127" s="101" t="s">
        <v>284</v>
      </c>
      <c r="B127" s="103" t="s">
        <v>633</v>
      </c>
      <c r="C127" s="74" t="s">
        <v>534</v>
      </c>
      <c r="D127" s="74">
        <v>411.46</v>
      </c>
      <c r="E127" s="104">
        <f t="shared" si="25"/>
        <v>485.52279999999996</v>
      </c>
      <c r="F127" s="104">
        <f t="shared" si="26"/>
        <v>699.48199999999997</v>
      </c>
      <c r="G127" s="104">
        <f t="shared" si="27"/>
        <v>825.38875999999993</v>
      </c>
      <c r="H127" s="104">
        <f t="shared" si="28"/>
        <v>82.292000000000002</v>
      </c>
      <c r="I127" s="104">
        <f t="shared" si="29"/>
        <v>97.104559999999992</v>
      </c>
      <c r="J127" s="98"/>
    </row>
    <row r="128" spans="1:10" x14ac:dyDescent="0.25">
      <c r="A128" s="101" t="s">
        <v>285</v>
      </c>
      <c r="B128" s="103" t="s">
        <v>634</v>
      </c>
      <c r="C128" s="74" t="s">
        <v>534</v>
      </c>
      <c r="D128" s="74">
        <v>550.35</v>
      </c>
      <c r="E128" s="104">
        <f t="shared" si="25"/>
        <v>649.41300000000001</v>
      </c>
      <c r="F128" s="104">
        <f t="shared" si="26"/>
        <v>935.59500000000003</v>
      </c>
      <c r="G128" s="104">
        <f t="shared" si="27"/>
        <v>1104.0020999999999</v>
      </c>
      <c r="H128" s="104">
        <f t="shared" si="28"/>
        <v>110.07000000000001</v>
      </c>
      <c r="I128" s="104">
        <f t="shared" si="29"/>
        <v>129.8826</v>
      </c>
      <c r="J128" s="98"/>
    </row>
    <row r="129" spans="1:10" x14ac:dyDescent="0.25">
      <c r="A129" s="101" t="s">
        <v>286</v>
      </c>
      <c r="B129" s="103" t="s">
        <v>635</v>
      </c>
      <c r="C129" s="74" t="s">
        <v>534</v>
      </c>
      <c r="D129" s="74">
        <v>164.16</v>
      </c>
      <c r="E129" s="104">
        <f t="shared" si="25"/>
        <v>193.7088</v>
      </c>
      <c r="F129" s="104">
        <f t="shared" si="26"/>
        <v>279.072</v>
      </c>
      <c r="G129" s="104">
        <f t="shared" si="27"/>
        <v>329.30495999999999</v>
      </c>
      <c r="H129" s="104">
        <f t="shared" si="28"/>
        <v>32.832000000000001</v>
      </c>
      <c r="I129" s="104">
        <f t="shared" si="29"/>
        <v>38.741759999999999</v>
      </c>
      <c r="J129" s="98"/>
    </row>
    <row r="130" spans="1:10" x14ac:dyDescent="0.25">
      <c r="A130" s="101" t="s">
        <v>287</v>
      </c>
      <c r="B130" s="103" t="s">
        <v>636</v>
      </c>
      <c r="C130" s="74" t="s">
        <v>637</v>
      </c>
      <c r="D130" s="74">
        <v>803.15</v>
      </c>
      <c r="E130" s="104">
        <f t="shared" si="25"/>
        <v>947.71699999999987</v>
      </c>
      <c r="F130" s="104">
        <f t="shared" si="26"/>
        <v>1365.355</v>
      </c>
      <c r="G130" s="104">
        <f t="shared" si="27"/>
        <v>1611.1188999999997</v>
      </c>
      <c r="H130" s="104">
        <f t="shared" si="28"/>
        <v>160.63</v>
      </c>
      <c r="I130" s="104">
        <f t="shared" si="29"/>
        <v>189.54339999999999</v>
      </c>
      <c r="J130" s="98"/>
    </row>
    <row r="131" spans="1:10" x14ac:dyDescent="0.25">
      <c r="A131" s="101" t="s">
        <v>288</v>
      </c>
      <c r="B131" s="103" t="s">
        <v>638</v>
      </c>
      <c r="C131" s="74" t="s">
        <v>534</v>
      </c>
      <c r="D131" s="74">
        <v>82.88</v>
      </c>
      <c r="E131" s="104">
        <f t="shared" si="25"/>
        <v>97.798399999999987</v>
      </c>
      <c r="F131" s="104">
        <f t="shared" si="26"/>
        <v>140.89599999999999</v>
      </c>
      <c r="G131" s="104">
        <f t="shared" si="27"/>
        <v>166.25727999999998</v>
      </c>
      <c r="H131" s="104">
        <f t="shared" si="28"/>
        <v>16.576000000000001</v>
      </c>
      <c r="I131" s="104">
        <f t="shared" si="29"/>
        <v>19.55968</v>
      </c>
      <c r="J131" s="98"/>
    </row>
    <row r="132" spans="1:10" x14ac:dyDescent="0.25">
      <c r="A132" s="101" t="s">
        <v>289</v>
      </c>
      <c r="B132" s="103" t="s">
        <v>519</v>
      </c>
      <c r="C132" s="74" t="s">
        <v>637</v>
      </c>
      <c r="D132" s="74">
        <v>380.93</v>
      </c>
      <c r="E132" s="104">
        <f t="shared" si="25"/>
        <v>449.49739999999997</v>
      </c>
      <c r="F132" s="104">
        <f t="shared" si="26"/>
        <v>647.58100000000002</v>
      </c>
      <c r="G132" s="104">
        <f t="shared" si="27"/>
        <v>764.14557999999988</v>
      </c>
      <c r="H132" s="104">
        <f t="shared" si="28"/>
        <v>76.186000000000007</v>
      </c>
      <c r="I132" s="104">
        <f t="shared" si="29"/>
        <v>89.899479999999997</v>
      </c>
      <c r="J132" s="98"/>
    </row>
    <row r="133" spans="1:10" x14ac:dyDescent="0.25">
      <c r="A133" s="101" t="s">
        <v>290</v>
      </c>
      <c r="B133" s="103" t="s">
        <v>639</v>
      </c>
      <c r="C133" s="74" t="s">
        <v>534</v>
      </c>
      <c r="D133" s="74">
        <v>270.33</v>
      </c>
      <c r="E133" s="104">
        <f t="shared" si="25"/>
        <v>318.98939999999999</v>
      </c>
      <c r="F133" s="104">
        <f t="shared" si="26"/>
        <v>459.56099999999998</v>
      </c>
      <c r="G133" s="104">
        <f t="shared" si="27"/>
        <v>542.28197999999998</v>
      </c>
      <c r="H133" s="104">
        <f t="shared" si="28"/>
        <v>54.066000000000003</v>
      </c>
      <c r="I133" s="104">
        <f t="shared" si="29"/>
        <v>63.797879999999999</v>
      </c>
      <c r="J133" s="98"/>
    </row>
    <row r="134" spans="1:10" x14ac:dyDescent="0.25">
      <c r="A134" s="101" t="s">
        <v>291</v>
      </c>
      <c r="B134" s="103" t="s">
        <v>640</v>
      </c>
      <c r="C134" s="74" t="s">
        <v>534</v>
      </c>
      <c r="D134" s="74">
        <v>604.26</v>
      </c>
      <c r="E134" s="104">
        <f t="shared" si="25"/>
        <v>713.02679999999998</v>
      </c>
      <c r="F134" s="104">
        <f t="shared" si="26"/>
        <v>1027.242</v>
      </c>
      <c r="G134" s="104">
        <f t="shared" si="27"/>
        <v>1212.1455599999999</v>
      </c>
      <c r="H134" s="104">
        <f t="shared" si="28"/>
        <v>120.852</v>
      </c>
      <c r="I134" s="104">
        <f t="shared" si="29"/>
        <v>142.60535999999999</v>
      </c>
      <c r="J134" s="98"/>
    </row>
    <row r="135" spans="1:10" x14ac:dyDescent="0.25">
      <c r="A135" s="101" t="s">
        <v>292</v>
      </c>
      <c r="B135" s="103" t="s">
        <v>641</v>
      </c>
      <c r="C135" s="74" t="s">
        <v>534</v>
      </c>
      <c r="D135" s="74">
        <v>173.07</v>
      </c>
      <c r="E135" s="104">
        <f t="shared" si="25"/>
        <v>204.22259999999997</v>
      </c>
      <c r="F135" s="104">
        <f t="shared" si="26"/>
        <v>294.21899999999999</v>
      </c>
      <c r="G135" s="104">
        <f t="shared" si="27"/>
        <v>347.17841999999996</v>
      </c>
      <c r="H135" s="104">
        <f t="shared" si="28"/>
        <v>34.613999999999997</v>
      </c>
      <c r="I135" s="104">
        <f t="shared" si="29"/>
        <v>40.844519999999996</v>
      </c>
      <c r="J135" s="98"/>
    </row>
    <row r="136" spans="1:10" x14ac:dyDescent="0.25">
      <c r="A136" s="101" t="s">
        <v>293</v>
      </c>
      <c r="B136" s="103" t="s">
        <v>517</v>
      </c>
      <c r="C136" s="74" t="s">
        <v>534</v>
      </c>
      <c r="D136" s="74">
        <v>478.7</v>
      </c>
      <c r="E136" s="104">
        <f t="shared" si="25"/>
        <v>564.86599999999999</v>
      </c>
      <c r="F136" s="104">
        <f t="shared" si="26"/>
        <v>813.79</v>
      </c>
      <c r="G136" s="104">
        <f t="shared" si="27"/>
        <v>960.2722</v>
      </c>
      <c r="H136" s="104">
        <f t="shared" si="28"/>
        <v>95.740000000000009</v>
      </c>
      <c r="I136" s="104">
        <f t="shared" si="29"/>
        <v>112.97320000000001</v>
      </c>
      <c r="J136" s="98"/>
    </row>
    <row r="137" spans="1:10" x14ac:dyDescent="0.25">
      <c r="A137" s="101" t="s">
        <v>294</v>
      </c>
      <c r="B137" s="103" t="s">
        <v>511</v>
      </c>
      <c r="C137" s="74" t="s">
        <v>534</v>
      </c>
      <c r="D137" s="74">
        <v>114.15</v>
      </c>
      <c r="E137" s="104">
        <f t="shared" si="25"/>
        <v>134.697</v>
      </c>
      <c r="F137" s="104">
        <f t="shared" si="26"/>
        <v>194.05500000000001</v>
      </c>
      <c r="G137" s="104">
        <f t="shared" si="27"/>
        <v>228.98490000000001</v>
      </c>
      <c r="H137" s="104">
        <f t="shared" si="28"/>
        <v>22.830000000000002</v>
      </c>
      <c r="I137" s="104">
        <f t="shared" si="29"/>
        <v>26.939400000000003</v>
      </c>
      <c r="J137" s="98"/>
    </row>
    <row r="138" spans="1:10" x14ac:dyDescent="0.25">
      <c r="A138" s="101" t="s">
        <v>295</v>
      </c>
      <c r="B138" s="103" t="s">
        <v>642</v>
      </c>
      <c r="C138" s="74" t="s">
        <v>534</v>
      </c>
      <c r="D138" s="74">
        <v>250.49</v>
      </c>
      <c r="E138" s="104">
        <f t="shared" si="25"/>
        <v>295.57819999999998</v>
      </c>
      <c r="F138" s="104">
        <f t="shared" si="26"/>
        <v>425.83300000000003</v>
      </c>
      <c r="G138" s="104">
        <f t="shared" si="27"/>
        <v>502.48293999999993</v>
      </c>
      <c r="H138" s="104">
        <f t="shared" si="28"/>
        <v>50.098000000000006</v>
      </c>
      <c r="I138" s="104">
        <f t="shared" si="29"/>
        <v>59.115639999999999</v>
      </c>
      <c r="J138" s="98"/>
    </row>
    <row r="139" spans="1:10" ht="30" x14ac:dyDescent="0.25">
      <c r="A139" s="101" t="s">
        <v>296</v>
      </c>
      <c r="B139" s="103" t="s">
        <v>643</v>
      </c>
      <c r="C139" s="74" t="s">
        <v>687</v>
      </c>
      <c r="D139" s="74">
        <v>435.33</v>
      </c>
      <c r="E139" s="104">
        <f t="shared" si="25"/>
        <v>513.68939999999998</v>
      </c>
      <c r="F139" s="104">
        <f t="shared" si="26"/>
        <v>740.06099999999992</v>
      </c>
      <c r="G139" s="104">
        <f t="shared" si="27"/>
        <v>873.27197999999999</v>
      </c>
      <c r="H139" s="104">
        <f t="shared" si="28"/>
        <v>87.066000000000003</v>
      </c>
      <c r="I139" s="104">
        <f t="shared" si="29"/>
        <v>102.73788</v>
      </c>
      <c r="J139" s="98"/>
    </row>
    <row r="140" spans="1:10" ht="30" x14ac:dyDescent="0.25">
      <c r="A140" s="101" t="s">
        <v>297</v>
      </c>
      <c r="B140" s="103" t="s">
        <v>644</v>
      </c>
      <c r="C140" s="74" t="s">
        <v>687</v>
      </c>
      <c r="D140" s="74">
        <v>285.23</v>
      </c>
      <c r="E140" s="104">
        <f t="shared" si="25"/>
        <v>336.57139999999998</v>
      </c>
      <c r="F140" s="104">
        <f t="shared" si="26"/>
        <v>484.89100000000002</v>
      </c>
      <c r="G140" s="104">
        <f t="shared" si="27"/>
        <v>572.17138</v>
      </c>
      <c r="H140" s="104">
        <f t="shared" si="28"/>
        <v>57.046000000000006</v>
      </c>
      <c r="I140" s="104">
        <f t="shared" si="29"/>
        <v>67.314279999999997</v>
      </c>
      <c r="J140" s="98"/>
    </row>
    <row r="141" spans="1:10" ht="17.25" x14ac:dyDescent="0.25">
      <c r="A141" s="101" t="s">
        <v>299</v>
      </c>
      <c r="B141" s="103" t="s">
        <v>645</v>
      </c>
      <c r="C141" s="74" t="s">
        <v>687</v>
      </c>
      <c r="D141" s="74">
        <v>368.13</v>
      </c>
      <c r="E141" s="104">
        <f t="shared" si="25"/>
        <v>434.39339999999999</v>
      </c>
      <c r="F141" s="104">
        <f t="shared" si="26"/>
        <v>625.82100000000003</v>
      </c>
      <c r="G141" s="104">
        <f t="shared" si="27"/>
        <v>738.46877999999992</v>
      </c>
      <c r="H141" s="104">
        <f t="shared" si="28"/>
        <v>73.626000000000005</v>
      </c>
      <c r="I141" s="104">
        <f t="shared" si="29"/>
        <v>86.878680000000003</v>
      </c>
      <c r="J141" s="98"/>
    </row>
    <row r="142" spans="1:10" ht="17.25" x14ac:dyDescent="0.25">
      <c r="A142" s="101" t="s">
        <v>300</v>
      </c>
      <c r="B142" s="103" t="s">
        <v>646</v>
      </c>
      <c r="C142" s="74" t="s">
        <v>687</v>
      </c>
      <c r="D142" s="74">
        <v>219.89</v>
      </c>
      <c r="E142" s="104">
        <f t="shared" si="25"/>
        <v>259.47019999999998</v>
      </c>
      <c r="F142" s="104">
        <f t="shared" si="26"/>
        <v>373.81299999999999</v>
      </c>
      <c r="G142" s="104">
        <f t="shared" si="27"/>
        <v>441.09933999999993</v>
      </c>
      <c r="H142" s="104">
        <f t="shared" si="28"/>
        <v>43.978000000000002</v>
      </c>
      <c r="I142" s="104">
        <f t="shared" si="29"/>
        <v>51.894039999999997</v>
      </c>
      <c r="J142" s="98"/>
    </row>
    <row r="143" spans="1:10" ht="17.25" x14ac:dyDescent="0.25">
      <c r="A143" s="101" t="s">
        <v>301</v>
      </c>
      <c r="B143" s="103" t="s">
        <v>647</v>
      </c>
      <c r="C143" s="74" t="s">
        <v>687</v>
      </c>
      <c r="D143" s="74">
        <v>184.33</v>
      </c>
      <c r="E143" s="104">
        <f t="shared" si="25"/>
        <v>217.5094</v>
      </c>
      <c r="F143" s="104">
        <f t="shared" si="26"/>
        <v>313.36099999999999</v>
      </c>
      <c r="G143" s="104">
        <f t="shared" si="27"/>
        <v>369.76598000000001</v>
      </c>
      <c r="H143" s="104">
        <f t="shared" si="28"/>
        <v>36.866000000000007</v>
      </c>
      <c r="I143" s="104">
        <f t="shared" si="29"/>
        <v>43.50188</v>
      </c>
      <c r="J143" s="98"/>
    </row>
    <row r="144" spans="1:10" ht="30" x14ac:dyDescent="0.25">
      <c r="A144" s="101" t="s">
        <v>302</v>
      </c>
      <c r="B144" s="103" t="s">
        <v>648</v>
      </c>
      <c r="C144" s="74" t="s">
        <v>687</v>
      </c>
      <c r="D144" s="74">
        <v>406.78</v>
      </c>
      <c r="E144" s="104">
        <f t="shared" si="25"/>
        <v>480.00039999999996</v>
      </c>
      <c r="F144" s="104">
        <f t="shared" si="26"/>
        <v>691.52599999999995</v>
      </c>
      <c r="G144" s="104">
        <f t="shared" si="27"/>
        <v>816.00067999999987</v>
      </c>
      <c r="H144" s="104">
        <f t="shared" si="28"/>
        <v>81.355999999999995</v>
      </c>
      <c r="I144" s="104">
        <f t="shared" si="29"/>
        <v>96.000079999999997</v>
      </c>
      <c r="J144" s="98"/>
    </row>
    <row r="145" spans="1:10" ht="17.25" x14ac:dyDescent="0.25">
      <c r="A145" s="101" t="s">
        <v>303</v>
      </c>
      <c r="B145" s="103" t="s">
        <v>649</v>
      </c>
      <c r="C145" s="74" t="s">
        <v>687</v>
      </c>
      <c r="D145" s="74">
        <v>355.78</v>
      </c>
      <c r="E145" s="104">
        <f t="shared" si="25"/>
        <v>419.82039999999995</v>
      </c>
      <c r="F145" s="104">
        <f t="shared" si="26"/>
        <v>604.82599999999991</v>
      </c>
      <c r="G145" s="104">
        <f t="shared" si="27"/>
        <v>713.69467999999995</v>
      </c>
      <c r="H145" s="104">
        <f t="shared" si="28"/>
        <v>71.155999999999992</v>
      </c>
      <c r="I145" s="104">
        <f t="shared" si="29"/>
        <v>83.964079999999996</v>
      </c>
      <c r="J145" s="98"/>
    </row>
    <row r="146" spans="1:10" ht="17.25" x14ac:dyDescent="0.25">
      <c r="A146" s="101" t="s">
        <v>304</v>
      </c>
      <c r="B146" s="103" t="s">
        <v>650</v>
      </c>
      <c r="C146" s="74" t="s">
        <v>687</v>
      </c>
      <c r="D146" s="74">
        <v>107.95</v>
      </c>
      <c r="E146" s="104">
        <f t="shared" si="25"/>
        <v>127.381</v>
      </c>
      <c r="F146" s="104">
        <f t="shared" si="26"/>
        <v>183.51499999999999</v>
      </c>
      <c r="G146" s="104">
        <f t="shared" si="27"/>
        <v>216.54769999999999</v>
      </c>
      <c r="H146" s="104">
        <f t="shared" si="28"/>
        <v>21.590000000000003</v>
      </c>
      <c r="I146" s="104">
        <f t="shared" si="29"/>
        <v>25.476200000000002</v>
      </c>
      <c r="J146" s="98"/>
    </row>
    <row r="147" spans="1:10" ht="17.25" x14ac:dyDescent="0.25">
      <c r="A147" s="101" t="s">
        <v>305</v>
      </c>
      <c r="B147" s="103" t="s">
        <v>651</v>
      </c>
      <c r="C147" s="74" t="s">
        <v>687</v>
      </c>
      <c r="D147" s="74">
        <v>204.17</v>
      </c>
      <c r="E147" s="104">
        <f t="shared" si="25"/>
        <v>240.92059999999998</v>
      </c>
      <c r="F147" s="104">
        <f t="shared" si="26"/>
        <v>347.08899999999994</v>
      </c>
      <c r="G147" s="104">
        <f t="shared" si="27"/>
        <v>409.56501999999995</v>
      </c>
      <c r="H147" s="104">
        <f t="shared" si="28"/>
        <v>40.834000000000003</v>
      </c>
      <c r="I147" s="104">
        <f t="shared" si="29"/>
        <v>48.18412</v>
      </c>
      <c r="J147" s="98"/>
    </row>
    <row r="148" spans="1:10" ht="30" x14ac:dyDescent="0.25">
      <c r="A148" s="101" t="s">
        <v>306</v>
      </c>
      <c r="B148" s="103" t="s">
        <v>690</v>
      </c>
      <c r="C148" s="74" t="s">
        <v>687</v>
      </c>
      <c r="D148" s="74">
        <v>228.07</v>
      </c>
      <c r="E148" s="104">
        <f t="shared" si="25"/>
        <v>269.12259999999998</v>
      </c>
      <c r="F148" s="104">
        <f t="shared" si="26"/>
        <v>387.71899999999999</v>
      </c>
      <c r="G148" s="104">
        <f t="shared" si="27"/>
        <v>457.50841999999994</v>
      </c>
      <c r="H148" s="104">
        <f t="shared" si="28"/>
        <v>45.614000000000004</v>
      </c>
      <c r="I148" s="104">
        <f t="shared" si="29"/>
        <v>53.82452</v>
      </c>
      <c r="J148" s="98"/>
    </row>
    <row r="149" spans="1:10" ht="30" x14ac:dyDescent="0.25">
      <c r="A149" s="101" t="s">
        <v>307</v>
      </c>
      <c r="B149" s="103" t="s">
        <v>652</v>
      </c>
      <c r="C149" s="74" t="s">
        <v>687</v>
      </c>
      <c r="D149" s="74">
        <v>166.74</v>
      </c>
      <c r="E149" s="104">
        <f t="shared" si="25"/>
        <v>196.75319999999999</v>
      </c>
      <c r="F149" s="104">
        <f t="shared" si="26"/>
        <v>283.45800000000003</v>
      </c>
      <c r="G149" s="104">
        <f t="shared" si="27"/>
        <v>334.48043999999999</v>
      </c>
      <c r="H149" s="104">
        <f t="shared" si="28"/>
        <v>33.348000000000006</v>
      </c>
      <c r="I149" s="104">
        <f t="shared" si="29"/>
        <v>39.350639999999999</v>
      </c>
      <c r="J149" s="98"/>
    </row>
    <row r="150" spans="1:10" ht="17.25" x14ac:dyDescent="0.25">
      <c r="A150" s="101" t="s">
        <v>308</v>
      </c>
      <c r="B150" s="103" t="s">
        <v>653</v>
      </c>
      <c r="C150" s="74" t="s">
        <v>687</v>
      </c>
      <c r="D150" s="74">
        <v>189.68</v>
      </c>
      <c r="E150" s="104">
        <f t="shared" si="25"/>
        <v>223.82239999999999</v>
      </c>
      <c r="F150" s="104">
        <f t="shared" si="26"/>
        <v>322.45600000000002</v>
      </c>
      <c r="G150" s="104">
        <f t="shared" si="27"/>
        <v>380.49807999999996</v>
      </c>
      <c r="H150" s="104">
        <f t="shared" si="28"/>
        <v>37.936</v>
      </c>
      <c r="I150" s="104">
        <f t="shared" si="29"/>
        <v>44.764479999999999</v>
      </c>
      <c r="J150" s="98"/>
    </row>
    <row r="151" spans="1:10" x14ac:dyDescent="0.25">
      <c r="A151" s="101" t="s">
        <v>309</v>
      </c>
      <c r="B151" s="103" t="s">
        <v>654</v>
      </c>
      <c r="C151" s="74" t="s">
        <v>534</v>
      </c>
      <c r="D151" s="74">
        <v>411.46</v>
      </c>
      <c r="E151" s="104">
        <f t="shared" si="25"/>
        <v>485.52279999999996</v>
      </c>
      <c r="F151" s="104">
        <f t="shared" si="26"/>
        <v>699.48199999999997</v>
      </c>
      <c r="G151" s="104">
        <f t="shared" si="27"/>
        <v>825.38875999999993</v>
      </c>
      <c r="H151" s="104">
        <f t="shared" si="28"/>
        <v>82.292000000000002</v>
      </c>
      <c r="I151" s="104">
        <f t="shared" si="29"/>
        <v>97.104559999999992</v>
      </c>
      <c r="J151" s="98"/>
    </row>
    <row r="152" spans="1:10" x14ac:dyDescent="0.25">
      <c r="A152" s="101" t="s">
        <v>310</v>
      </c>
      <c r="B152" s="103" t="s">
        <v>655</v>
      </c>
      <c r="C152" s="74" t="s">
        <v>534</v>
      </c>
      <c r="D152" s="74">
        <v>751.85</v>
      </c>
      <c r="E152" s="104">
        <f t="shared" si="25"/>
        <v>887.18299999999999</v>
      </c>
      <c r="F152" s="104">
        <f t="shared" si="26"/>
        <v>1278.145</v>
      </c>
      <c r="G152" s="104">
        <f t="shared" si="27"/>
        <v>1508.2111</v>
      </c>
      <c r="H152" s="104">
        <f t="shared" si="28"/>
        <v>150.37</v>
      </c>
      <c r="I152" s="104">
        <f t="shared" si="29"/>
        <v>177.4366</v>
      </c>
      <c r="J152" s="98"/>
    </row>
    <row r="153" spans="1:10" x14ac:dyDescent="0.25">
      <c r="A153" s="101" t="s">
        <v>311</v>
      </c>
      <c r="B153" s="103" t="s">
        <v>656</v>
      </c>
      <c r="C153" s="74" t="s">
        <v>534</v>
      </c>
      <c r="D153" s="74">
        <v>905.17</v>
      </c>
      <c r="E153" s="104">
        <f t="shared" si="25"/>
        <v>1068.1006</v>
      </c>
      <c r="F153" s="104">
        <f t="shared" si="26"/>
        <v>1538.789</v>
      </c>
      <c r="G153" s="104">
        <f t="shared" si="27"/>
        <v>1815.7710199999999</v>
      </c>
      <c r="H153" s="104">
        <f t="shared" si="28"/>
        <v>181.03399999999999</v>
      </c>
      <c r="I153" s="104">
        <f t="shared" si="29"/>
        <v>213.62012000000001</v>
      </c>
      <c r="J153" s="98"/>
    </row>
    <row r="154" spans="1:10" ht="17.25" x14ac:dyDescent="0.25">
      <c r="A154" s="101" t="s">
        <v>312</v>
      </c>
      <c r="B154" s="103" t="s">
        <v>696</v>
      </c>
      <c r="C154" s="74" t="s">
        <v>687</v>
      </c>
      <c r="D154" s="74">
        <v>1752.4</v>
      </c>
      <c r="E154" s="104">
        <f t="shared" si="25"/>
        <v>2067.8319999999999</v>
      </c>
      <c r="F154" s="104">
        <f t="shared" si="26"/>
        <v>2979.08</v>
      </c>
      <c r="G154" s="104">
        <f t="shared" si="27"/>
        <v>3515.3143999999998</v>
      </c>
      <c r="H154" s="104">
        <f t="shared" si="28"/>
        <v>350.48</v>
      </c>
      <c r="I154" s="104">
        <f t="shared" si="29"/>
        <v>413.56639999999999</v>
      </c>
      <c r="J154" s="98"/>
    </row>
    <row r="155" spans="1:10" x14ac:dyDescent="0.25">
      <c r="A155" s="101" t="s">
        <v>313</v>
      </c>
      <c r="B155" s="103" t="s">
        <v>330</v>
      </c>
      <c r="C155" s="74" t="s">
        <v>575</v>
      </c>
      <c r="D155" s="74">
        <v>2110.71</v>
      </c>
      <c r="E155" s="104">
        <f t="shared" ref="E155:E161" si="30">D155*1.18</f>
        <v>2490.6378</v>
      </c>
      <c r="F155" s="104">
        <f t="shared" ref="F155:F162" si="31">D155*1.7</f>
        <v>3588.2069999999999</v>
      </c>
      <c r="G155" s="104">
        <f t="shared" ref="G155:G162" si="32">E155*1.7</f>
        <v>4234.0842599999996</v>
      </c>
      <c r="H155" s="104">
        <f t="shared" ref="H155:H162" si="33">D155*0.2</f>
        <v>422.14200000000005</v>
      </c>
      <c r="I155" s="104">
        <f t="shared" ref="I155:I162" si="34">E155*0.2</f>
        <v>498.12756000000002</v>
      </c>
      <c r="J155" s="98"/>
    </row>
    <row r="156" spans="1:10" x14ac:dyDescent="0.25">
      <c r="A156" s="101" t="s">
        <v>314</v>
      </c>
      <c r="B156" s="103" t="s">
        <v>657</v>
      </c>
      <c r="C156" s="74" t="s">
        <v>534</v>
      </c>
      <c r="D156" s="74">
        <v>3610.29</v>
      </c>
      <c r="E156" s="104">
        <f t="shared" si="30"/>
        <v>4260.1421999999993</v>
      </c>
      <c r="F156" s="104">
        <f t="shared" si="31"/>
        <v>6137.4929999999995</v>
      </c>
      <c r="G156" s="104">
        <f t="shared" si="32"/>
        <v>7242.2417399999986</v>
      </c>
      <c r="H156" s="104">
        <f t="shared" si="33"/>
        <v>722.05799999999999</v>
      </c>
      <c r="I156" s="104">
        <f t="shared" si="34"/>
        <v>852.02843999999993</v>
      </c>
      <c r="J156" s="98"/>
    </row>
    <row r="157" spans="1:10" x14ac:dyDescent="0.25">
      <c r="A157" s="101" t="s">
        <v>370</v>
      </c>
      <c r="B157" s="103" t="s">
        <v>658</v>
      </c>
      <c r="C157" s="74" t="s">
        <v>534</v>
      </c>
      <c r="D157" s="74">
        <v>80.55</v>
      </c>
      <c r="E157" s="104">
        <f t="shared" si="30"/>
        <v>95.048999999999992</v>
      </c>
      <c r="F157" s="104">
        <f t="shared" si="31"/>
        <v>136.935</v>
      </c>
      <c r="G157" s="104">
        <f t="shared" si="32"/>
        <v>161.58329999999998</v>
      </c>
      <c r="H157" s="104">
        <f t="shared" si="33"/>
        <v>16.11</v>
      </c>
      <c r="I157" s="104">
        <f t="shared" si="34"/>
        <v>19.009799999999998</v>
      </c>
      <c r="J157" s="98"/>
    </row>
    <row r="158" spans="1:10" x14ac:dyDescent="0.25">
      <c r="A158" s="101" t="s">
        <v>371</v>
      </c>
      <c r="B158" s="103" t="s">
        <v>659</v>
      </c>
      <c r="C158" s="74" t="s">
        <v>575</v>
      </c>
      <c r="D158" s="74">
        <v>63.51</v>
      </c>
      <c r="E158" s="104">
        <f t="shared" si="30"/>
        <v>74.941800000000001</v>
      </c>
      <c r="F158" s="104">
        <f t="shared" si="31"/>
        <v>107.967</v>
      </c>
      <c r="G158" s="104">
        <f t="shared" si="32"/>
        <v>127.40106</v>
      </c>
      <c r="H158" s="104">
        <f t="shared" si="33"/>
        <v>12.702</v>
      </c>
      <c r="I158" s="104">
        <f t="shared" si="34"/>
        <v>14.98836</v>
      </c>
      <c r="J158" s="98"/>
    </row>
    <row r="159" spans="1:10" x14ac:dyDescent="0.25">
      <c r="A159" s="101" t="s">
        <v>372</v>
      </c>
      <c r="B159" s="103" t="s">
        <v>660</v>
      </c>
      <c r="C159" s="74" t="s">
        <v>575</v>
      </c>
      <c r="D159" s="74">
        <v>16.920000000000002</v>
      </c>
      <c r="E159" s="104">
        <f t="shared" si="30"/>
        <v>19.965600000000002</v>
      </c>
      <c r="F159" s="104">
        <f t="shared" si="31"/>
        <v>28.764000000000003</v>
      </c>
      <c r="G159" s="104">
        <f t="shared" si="32"/>
        <v>33.941520000000004</v>
      </c>
      <c r="H159" s="104">
        <f t="shared" si="33"/>
        <v>3.3840000000000003</v>
      </c>
      <c r="I159" s="104">
        <f t="shared" si="34"/>
        <v>3.9931200000000007</v>
      </c>
      <c r="J159" s="98"/>
    </row>
    <row r="160" spans="1:10" ht="17.25" x14ac:dyDescent="0.25">
      <c r="A160" s="101" t="s">
        <v>682</v>
      </c>
      <c r="B160" s="103" t="s">
        <v>661</v>
      </c>
      <c r="C160" s="74" t="s">
        <v>687</v>
      </c>
      <c r="D160" s="74">
        <v>348.12</v>
      </c>
      <c r="E160" s="104">
        <f t="shared" si="30"/>
        <v>410.78159999999997</v>
      </c>
      <c r="F160" s="104">
        <f t="shared" si="31"/>
        <v>591.80399999999997</v>
      </c>
      <c r="G160" s="104">
        <f t="shared" si="32"/>
        <v>698.32871999999998</v>
      </c>
      <c r="H160" s="104">
        <f t="shared" si="33"/>
        <v>69.624000000000009</v>
      </c>
      <c r="I160" s="104">
        <f t="shared" si="34"/>
        <v>82.156319999999994</v>
      </c>
      <c r="J160" s="98"/>
    </row>
    <row r="161" spans="1:10" x14ac:dyDescent="0.25">
      <c r="A161" s="101" t="s">
        <v>683</v>
      </c>
      <c r="B161" s="107" t="s">
        <v>662</v>
      </c>
      <c r="C161" s="108" t="s">
        <v>575</v>
      </c>
      <c r="D161" s="108">
        <v>58.53</v>
      </c>
      <c r="E161" s="109">
        <f t="shared" si="30"/>
        <v>69.065399999999997</v>
      </c>
      <c r="F161" s="104">
        <f t="shared" si="31"/>
        <v>99.501000000000005</v>
      </c>
      <c r="G161" s="104">
        <f t="shared" si="32"/>
        <v>117.41117999999999</v>
      </c>
      <c r="H161" s="104">
        <f t="shared" si="33"/>
        <v>11.706000000000001</v>
      </c>
      <c r="I161" s="104">
        <f t="shared" si="34"/>
        <v>13.813079999999999</v>
      </c>
      <c r="J161" s="98"/>
    </row>
    <row r="162" spans="1:10" ht="30" x14ac:dyDescent="0.25">
      <c r="A162" s="118">
        <v>4</v>
      </c>
      <c r="B162" s="111" t="s">
        <v>688</v>
      </c>
      <c r="C162" s="110"/>
      <c r="D162" s="113">
        <f>300/1.18</f>
        <v>254.23728813559325</v>
      </c>
      <c r="E162" s="113">
        <v>300</v>
      </c>
      <c r="F162" s="104">
        <f t="shared" si="31"/>
        <v>432.20338983050851</v>
      </c>
      <c r="G162" s="104">
        <f t="shared" si="32"/>
        <v>510</v>
      </c>
      <c r="H162" s="104">
        <f t="shared" si="33"/>
        <v>50.847457627118651</v>
      </c>
      <c r="I162" s="104">
        <f t="shared" si="34"/>
        <v>60</v>
      </c>
    </row>
    <row r="163" spans="1:10" x14ac:dyDescent="0.25">
      <c r="B163" s="97"/>
      <c r="D163" s="112"/>
      <c r="E163" s="115"/>
      <c r="F163" s="112"/>
    </row>
    <row r="164" spans="1:10" x14ac:dyDescent="0.25">
      <c r="B164" s="97"/>
      <c r="D164" s="114"/>
      <c r="E164" s="114"/>
      <c r="F164" s="114"/>
    </row>
    <row r="165" spans="1:10" x14ac:dyDescent="0.25">
      <c r="B165" s="136" t="s">
        <v>412</v>
      </c>
      <c r="C165" s="136"/>
      <c r="D165" s="136"/>
      <c r="E165" s="136"/>
    </row>
    <row r="166" spans="1:10" ht="15" customHeight="1" x14ac:dyDescent="0.25">
      <c r="B166" s="136" t="s">
        <v>413</v>
      </c>
      <c r="C166" s="136"/>
      <c r="D166" s="136"/>
      <c r="E166" s="136"/>
    </row>
    <row r="167" spans="1:10" ht="15" customHeight="1" x14ac:dyDescent="0.25">
      <c r="B167" s="136" t="s">
        <v>414</v>
      </c>
      <c r="C167" s="136"/>
      <c r="D167" s="136"/>
      <c r="E167" s="136"/>
    </row>
    <row r="168" spans="1:10" ht="15" customHeight="1" x14ac:dyDescent="0.25">
      <c r="B168" s="136" t="s">
        <v>420</v>
      </c>
      <c r="C168" s="136"/>
      <c r="D168" s="136"/>
      <c r="E168" s="136"/>
    </row>
    <row r="169" spans="1:10" ht="15" customHeight="1" x14ac:dyDescent="0.25">
      <c r="B169" s="136" t="s">
        <v>415</v>
      </c>
      <c r="C169" s="136"/>
      <c r="D169" s="136"/>
      <c r="E169" s="136"/>
    </row>
    <row r="170" spans="1:10" ht="15" customHeight="1" x14ac:dyDescent="0.25">
      <c r="B170" s="136" t="s">
        <v>418</v>
      </c>
      <c r="C170" s="136"/>
      <c r="D170" s="136"/>
      <c r="E170" s="136"/>
    </row>
    <row r="171" spans="1:10" ht="15" customHeight="1" x14ac:dyDescent="0.25">
      <c r="B171" s="136" t="s">
        <v>416</v>
      </c>
      <c r="C171" s="136"/>
      <c r="D171" s="136"/>
      <c r="E171" s="136"/>
    </row>
    <row r="172" spans="1:10" ht="15" customHeight="1" x14ac:dyDescent="0.25">
      <c r="B172" s="136" t="s">
        <v>417</v>
      </c>
      <c r="C172" s="136"/>
      <c r="D172" s="136"/>
      <c r="E172" s="136"/>
    </row>
    <row r="173" spans="1:10" x14ac:dyDescent="0.25">
      <c r="B173" s="97"/>
    </row>
    <row r="174" spans="1:10" x14ac:dyDescent="0.25">
      <c r="B174" s="97"/>
    </row>
    <row r="175" spans="1:10" x14ac:dyDescent="0.25">
      <c r="B175" s="97"/>
    </row>
    <row r="176" spans="1:10" x14ac:dyDescent="0.25">
      <c r="B176" s="97"/>
    </row>
    <row r="177" spans="2:2" x14ac:dyDescent="0.25">
      <c r="B177" s="97"/>
    </row>
    <row r="178" spans="2:2" x14ac:dyDescent="0.25">
      <c r="B178" s="97"/>
    </row>
    <row r="179" spans="2:2" x14ac:dyDescent="0.25">
      <c r="B179" s="97"/>
    </row>
    <row r="180" spans="2:2" x14ac:dyDescent="0.25">
      <c r="B180" s="97"/>
    </row>
    <row r="181" spans="2:2" x14ac:dyDescent="0.25">
      <c r="B181" s="97"/>
    </row>
    <row r="182" spans="2:2" x14ac:dyDescent="0.25">
      <c r="B182" s="97"/>
    </row>
    <row r="183" spans="2:2" x14ac:dyDescent="0.25">
      <c r="B183" s="97"/>
    </row>
    <row r="184" spans="2:2" x14ac:dyDescent="0.25">
      <c r="B184" s="97"/>
    </row>
    <row r="185" spans="2:2" x14ac:dyDescent="0.25">
      <c r="B185" s="97"/>
    </row>
    <row r="186" spans="2:2" x14ac:dyDescent="0.25">
      <c r="B186" s="97"/>
    </row>
    <row r="187" spans="2:2" x14ac:dyDescent="0.25">
      <c r="B187" s="97"/>
    </row>
    <row r="188" spans="2:2" x14ac:dyDescent="0.25">
      <c r="B188" s="97"/>
    </row>
    <row r="189" spans="2:2" x14ac:dyDescent="0.25">
      <c r="B189" s="97"/>
    </row>
    <row r="190" spans="2:2" x14ac:dyDescent="0.25">
      <c r="B190" s="97"/>
    </row>
    <row r="191" spans="2:2" x14ac:dyDescent="0.25">
      <c r="B191" s="97"/>
    </row>
    <row r="192" spans="2:2" x14ac:dyDescent="0.25">
      <c r="B192" s="97"/>
    </row>
    <row r="193" spans="2:2" x14ac:dyDescent="0.25">
      <c r="B193" s="97"/>
    </row>
    <row r="194" spans="2:2" x14ac:dyDescent="0.25">
      <c r="B194" s="97"/>
    </row>
    <row r="195" spans="2:2" x14ac:dyDescent="0.25">
      <c r="B195" s="97"/>
    </row>
    <row r="196" spans="2:2" x14ac:dyDescent="0.25">
      <c r="B196" s="97"/>
    </row>
    <row r="197" spans="2:2" x14ac:dyDescent="0.25">
      <c r="B197" s="97"/>
    </row>
    <row r="198" spans="2:2" x14ac:dyDescent="0.25">
      <c r="B198" s="97"/>
    </row>
    <row r="199" spans="2:2" x14ac:dyDescent="0.25">
      <c r="B199" s="97"/>
    </row>
    <row r="200" spans="2:2" x14ac:dyDescent="0.25">
      <c r="B200" s="97"/>
    </row>
    <row r="201" spans="2:2" x14ac:dyDescent="0.25">
      <c r="B201" s="97"/>
    </row>
    <row r="202" spans="2:2" x14ac:dyDescent="0.25">
      <c r="B202" s="97"/>
    </row>
    <row r="203" spans="2:2" x14ac:dyDescent="0.25">
      <c r="B203" s="97"/>
    </row>
    <row r="204" spans="2:2" x14ac:dyDescent="0.25">
      <c r="B204" s="97"/>
    </row>
    <row r="205" spans="2:2" x14ac:dyDescent="0.25">
      <c r="B205" s="97"/>
    </row>
    <row r="206" spans="2:2" x14ac:dyDescent="0.25">
      <c r="B206" s="97"/>
    </row>
    <row r="207" spans="2:2" x14ac:dyDescent="0.25">
      <c r="B207" s="97"/>
    </row>
    <row r="208" spans="2:2" x14ac:dyDescent="0.25">
      <c r="B208" s="97"/>
    </row>
    <row r="209" spans="2:2" x14ac:dyDescent="0.25">
      <c r="B209" s="97"/>
    </row>
    <row r="210" spans="2:2" x14ac:dyDescent="0.25">
      <c r="B210" s="97"/>
    </row>
    <row r="211" spans="2:2" x14ac:dyDescent="0.25">
      <c r="B211" s="97"/>
    </row>
    <row r="212" spans="2:2" x14ac:dyDescent="0.25">
      <c r="B212" s="97"/>
    </row>
    <row r="213" spans="2:2" x14ac:dyDescent="0.25">
      <c r="B213" s="97"/>
    </row>
    <row r="214" spans="2:2" x14ac:dyDescent="0.25">
      <c r="B214" s="97"/>
    </row>
    <row r="215" spans="2:2" x14ac:dyDescent="0.25">
      <c r="B215" s="97"/>
    </row>
    <row r="216" spans="2:2" x14ac:dyDescent="0.25">
      <c r="B216" s="97"/>
    </row>
    <row r="217" spans="2:2" x14ac:dyDescent="0.25">
      <c r="B217" s="97"/>
    </row>
    <row r="218" spans="2:2" x14ac:dyDescent="0.25">
      <c r="B218" s="97"/>
    </row>
    <row r="219" spans="2:2" x14ac:dyDescent="0.25">
      <c r="B219" s="97"/>
    </row>
    <row r="220" spans="2:2" x14ac:dyDescent="0.25">
      <c r="B220" s="97"/>
    </row>
    <row r="221" spans="2:2" x14ac:dyDescent="0.25">
      <c r="B221" s="97"/>
    </row>
    <row r="222" spans="2:2" x14ac:dyDescent="0.25">
      <c r="B222" s="97"/>
    </row>
    <row r="223" spans="2:2" x14ac:dyDescent="0.25">
      <c r="B223" s="97"/>
    </row>
    <row r="224" spans="2:2" x14ac:dyDescent="0.25">
      <c r="B224" s="97"/>
    </row>
    <row r="225" spans="2:2" x14ac:dyDescent="0.25">
      <c r="B225" s="97"/>
    </row>
    <row r="226" spans="2:2" x14ac:dyDescent="0.25">
      <c r="B226" s="97"/>
    </row>
    <row r="227" spans="2:2" x14ac:dyDescent="0.25">
      <c r="B227" s="97"/>
    </row>
    <row r="228" spans="2:2" x14ac:dyDescent="0.25">
      <c r="B228" s="97"/>
    </row>
    <row r="229" spans="2:2" x14ac:dyDescent="0.25">
      <c r="B229" s="97"/>
    </row>
    <row r="230" spans="2:2" x14ac:dyDescent="0.25">
      <c r="B230" s="97"/>
    </row>
    <row r="231" spans="2:2" x14ac:dyDescent="0.25">
      <c r="B231" s="97"/>
    </row>
    <row r="232" spans="2:2" x14ac:dyDescent="0.25">
      <c r="B232" s="97"/>
    </row>
    <row r="233" spans="2:2" x14ac:dyDescent="0.25">
      <c r="B233" s="97"/>
    </row>
    <row r="234" spans="2:2" x14ac:dyDescent="0.25">
      <c r="B234" s="97"/>
    </row>
    <row r="235" spans="2:2" x14ac:dyDescent="0.25">
      <c r="B235" s="97"/>
    </row>
    <row r="236" spans="2:2" x14ac:dyDescent="0.25">
      <c r="B236" s="97"/>
    </row>
    <row r="237" spans="2:2" x14ac:dyDescent="0.25">
      <c r="B237" s="97"/>
    </row>
    <row r="238" spans="2:2" x14ac:dyDescent="0.25">
      <c r="B238" s="97"/>
    </row>
    <row r="239" spans="2:2" x14ac:dyDescent="0.25">
      <c r="B239" s="97"/>
    </row>
    <row r="240" spans="2:2" x14ac:dyDescent="0.25">
      <c r="B240" s="97"/>
    </row>
    <row r="241" spans="2:2" x14ac:dyDescent="0.25">
      <c r="B241" s="97"/>
    </row>
    <row r="242" spans="2:2" x14ac:dyDescent="0.25">
      <c r="B242" s="97"/>
    </row>
    <row r="243" spans="2:2" x14ac:dyDescent="0.25">
      <c r="B243" s="97"/>
    </row>
    <row r="244" spans="2:2" x14ac:dyDescent="0.25">
      <c r="B244" s="97"/>
    </row>
    <row r="245" spans="2:2" x14ac:dyDescent="0.25">
      <c r="B245" s="97"/>
    </row>
    <row r="246" spans="2:2" x14ac:dyDescent="0.25">
      <c r="B246" s="97"/>
    </row>
    <row r="247" spans="2:2" x14ac:dyDescent="0.25">
      <c r="B247" s="97"/>
    </row>
    <row r="248" spans="2:2" x14ac:dyDescent="0.25">
      <c r="B248" s="97"/>
    </row>
    <row r="249" spans="2:2" x14ac:dyDescent="0.25">
      <c r="B249" s="97"/>
    </row>
    <row r="250" spans="2:2" x14ac:dyDescent="0.25">
      <c r="B250" s="97"/>
    </row>
    <row r="251" spans="2:2" x14ac:dyDescent="0.25">
      <c r="B251" s="97"/>
    </row>
    <row r="252" spans="2:2" x14ac:dyDescent="0.25">
      <c r="B252" s="97"/>
    </row>
    <row r="253" spans="2:2" x14ac:dyDescent="0.25">
      <c r="B253" s="97"/>
    </row>
    <row r="254" spans="2:2" x14ac:dyDescent="0.25">
      <c r="B254" s="97"/>
    </row>
    <row r="255" spans="2:2" x14ac:dyDescent="0.25">
      <c r="B255" s="97"/>
    </row>
    <row r="256" spans="2:2" x14ac:dyDescent="0.25">
      <c r="B256" s="97"/>
    </row>
    <row r="257" spans="2:2" x14ac:dyDescent="0.25">
      <c r="B257" s="97"/>
    </row>
    <row r="258" spans="2:2" x14ac:dyDescent="0.25">
      <c r="B258" s="97"/>
    </row>
    <row r="259" spans="2:2" x14ac:dyDescent="0.25">
      <c r="B259" s="97"/>
    </row>
    <row r="260" spans="2:2" x14ac:dyDescent="0.25">
      <c r="B260" s="97"/>
    </row>
    <row r="261" spans="2:2" x14ac:dyDescent="0.25">
      <c r="B261" s="97"/>
    </row>
    <row r="262" spans="2:2" x14ac:dyDescent="0.25">
      <c r="B262" s="97"/>
    </row>
    <row r="263" spans="2:2" x14ac:dyDescent="0.25">
      <c r="B263" s="97"/>
    </row>
    <row r="264" spans="2:2" x14ac:dyDescent="0.25">
      <c r="B264" s="97"/>
    </row>
    <row r="265" spans="2:2" x14ac:dyDescent="0.25">
      <c r="B265" s="97"/>
    </row>
    <row r="266" spans="2:2" x14ac:dyDescent="0.25">
      <c r="B266" s="97"/>
    </row>
    <row r="267" spans="2:2" x14ac:dyDescent="0.25">
      <c r="B267" s="97"/>
    </row>
    <row r="268" spans="2:2" x14ac:dyDescent="0.25">
      <c r="B268" s="97"/>
    </row>
    <row r="269" spans="2:2" x14ac:dyDescent="0.25">
      <c r="B269" s="97"/>
    </row>
    <row r="270" spans="2:2" x14ac:dyDescent="0.25">
      <c r="B270" s="97"/>
    </row>
    <row r="271" spans="2:2" x14ac:dyDescent="0.25">
      <c r="B271" s="97"/>
    </row>
    <row r="272" spans="2:2" x14ac:dyDescent="0.25">
      <c r="B272" s="97"/>
    </row>
    <row r="273" spans="2:2" x14ac:dyDescent="0.25">
      <c r="B273" s="97"/>
    </row>
    <row r="274" spans="2:2" x14ac:dyDescent="0.25">
      <c r="B274" s="97"/>
    </row>
    <row r="275" spans="2:2" x14ac:dyDescent="0.25">
      <c r="B275" s="97"/>
    </row>
    <row r="276" spans="2:2" x14ac:dyDescent="0.25">
      <c r="B276" s="97"/>
    </row>
    <row r="277" spans="2:2" x14ac:dyDescent="0.25">
      <c r="B277" s="97"/>
    </row>
    <row r="278" spans="2:2" x14ac:dyDescent="0.25">
      <c r="B278" s="97"/>
    </row>
    <row r="279" spans="2:2" x14ac:dyDescent="0.25">
      <c r="B279" s="97"/>
    </row>
    <row r="280" spans="2:2" x14ac:dyDescent="0.25">
      <c r="B280" s="97"/>
    </row>
    <row r="281" spans="2:2" x14ac:dyDescent="0.25">
      <c r="B281" s="97"/>
    </row>
    <row r="282" spans="2:2" x14ac:dyDescent="0.25">
      <c r="B282" s="97"/>
    </row>
    <row r="283" spans="2:2" x14ac:dyDescent="0.25">
      <c r="B283" s="97"/>
    </row>
    <row r="284" spans="2:2" x14ac:dyDescent="0.25">
      <c r="B284" s="97"/>
    </row>
    <row r="285" spans="2:2" x14ac:dyDescent="0.25">
      <c r="B285" s="97"/>
    </row>
    <row r="286" spans="2:2" x14ac:dyDescent="0.25">
      <c r="B286" s="97"/>
    </row>
    <row r="287" spans="2:2" x14ac:dyDescent="0.25">
      <c r="B287" s="97"/>
    </row>
    <row r="288" spans="2:2" x14ac:dyDescent="0.25">
      <c r="B288" s="97"/>
    </row>
    <row r="289" spans="2:2" x14ac:dyDescent="0.25">
      <c r="B289" s="97"/>
    </row>
    <row r="290" spans="2:2" x14ac:dyDescent="0.25">
      <c r="B290" s="97"/>
    </row>
    <row r="291" spans="2:2" x14ac:dyDescent="0.25">
      <c r="B291" s="97"/>
    </row>
    <row r="292" spans="2:2" x14ac:dyDescent="0.25">
      <c r="B292" s="97"/>
    </row>
    <row r="293" spans="2:2" x14ac:dyDescent="0.25">
      <c r="B293" s="97"/>
    </row>
    <row r="294" spans="2:2" x14ac:dyDescent="0.25">
      <c r="B294" s="97"/>
    </row>
    <row r="295" spans="2:2" x14ac:dyDescent="0.25">
      <c r="B295" s="97"/>
    </row>
    <row r="296" spans="2:2" x14ac:dyDescent="0.25">
      <c r="B296" s="97"/>
    </row>
    <row r="297" spans="2:2" x14ac:dyDescent="0.25">
      <c r="B297" s="97"/>
    </row>
    <row r="298" spans="2:2" x14ac:dyDescent="0.25">
      <c r="B298" s="97"/>
    </row>
    <row r="299" spans="2:2" x14ac:dyDescent="0.25">
      <c r="B299" s="97"/>
    </row>
    <row r="300" spans="2:2" x14ac:dyDescent="0.25">
      <c r="B300" s="97"/>
    </row>
    <row r="301" spans="2:2" x14ac:dyDescent="0.25">
      <c r="B301" s="97"/>
    </row>
    <row r="302" spans="2:2" x14ac:dyDescent="0.25">
      <c r="B302" s="97"/>
    </row>
    <row r="303" spans="2:2" x14ac:dyDescent="0.25">
      <c r="B303" s="97"/>
    </row>
    <row r="304" spans="2:2" x14ac:dyDescent="0.25">
      <c r="B304" s="97"/>
    </row>
    <row r="305" spans="2:2" x14ac:dyDescent="0.25">
      <c r="B305" s="97"/>
    </row>
    <row r="306" spans="2:2" x14ac:dyDescent="0.25">
      <c r="B306" s="97"/>
    </row>
    <row r="307" spans="2:2" x14ac:dyDescent="0.25">
      <c r="B307" s="97"/>
    </row>
    <row r="308" spans="2:2" x14ac:dyDescent="0.25">
      <c r="B308" s="97"/>
    </row>
    <row r="309" spans="2:2" x14ac:dyDescent="0.25">
      <c r="B309" s="97"/>
    </row>
    <row r="310" spans="2:2" x14ac:dyDescent="0.25">
      <c r="B310" s="97"/>
    </row>
    <row r="311" spans="2:2" x14ac:dyDescent="0.25">
      <c r="B311" s="97"/>
    </row>
    <row r="312" spans="2:2" x14ac:dyDescent="0.25">
      <c r="B312" s="97"/>
    </row>
    <row r="313" spans="2:2" x14ac:dyDescent="0.25">
      <c r="B313" s="97"/>
    </row>
    <row r="314" spans="2:2" x14ac:dyDescent="0.25">
      <c r="B314" s="97"/>
    </row>
    <row r="315" spans="2:2" x14ac:dyDescent="0.25">
      <c r="B315" s="97"/>
    </row>
    <row r="316" spans="2:2" x14ac:dyDescent="0.25">
      <c r="B316" s="97"/>
    </row>
    <row r="317" spans="2:2" x14ac:dyDescent="0.25">
      <c r="B317" s="97"/>
    </row>
    <row r="318" spans="2:2" x14ac:dyDescent="0.25">
      <c r="B318" s="97"/>
    </row>
  </sheetData>
  <mergeCells count="19">
    <mergeCell ref="B172:E172"/>
    <mergeCell ref="D16:E16"/>
    <mergeCell ref="F16:G16"/>
    <mergeCell ref="H16:I16"/>
    <mergeCell ref="B165:E165"/>
    <mergeCell ref="B166:E166"/>
    <mergeCell ref="B167:E167"/>
    <mergeCell ref="B168:E168"/>
    <mergeCell ref="B169:E169"/>
    <mergeCell ref="B170:E170"/>
    <mergeCell ref="B171:E171"/>
    <mergeCell ref="A11:I11"/>
    <mergeCell ref="A10:I10"/>
    <mergeCell ref="A9:I9"/>
    <mergeCell ref="D13:I13"/>
    <mergeCell ref="C13:C14"/>
    <mergeCell ref="B13:B14"/>
    <mergeCell ref="A13:A14"/>
    <mergeCell ref="A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физ. лица</vt:lpstr>
      <vt:lpstr>юр. лица</vt:lpstr>
      <vt:lpstr>льготники</vt:lpstr>
      <vt:lpstr>свод</vt:lpstr>
      <vt:lpstr>ПРАЙС СВОД</vt:lpstr>
      <vt:lpstr>ПРАЙС ПРЕСНЯ</vt:lpstr>
      <vt:lpstr>свод!Область_печати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2017-10-26T08:29:09Z</dcterms:modified>
</cp:coreProperties>
</file>